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2" yWindow="4980" windowWidth="22116" windowHeight="9528" activeTab="1"/>
  </bookViews>
  <sheets>
    <sheet name="impedance_haut_parleur" sheetId="1" r:id="rId1"/>
    <sheet name="Egaliseur_impedance" sheetId="8" r:id="rId2"/>
    <sheet name="R1L1C1" sheetId="2" r:id="rId3"/>
    <sheet name="R2L2C2" sheetId="3" r:id="rId4"/>
    <sheet name="R3C3" sheetId="5" r:id="rId5"/>
    <sheet name="R4C4" sheetId="6" r:id="rId6"/>
    <sheet name="impedance_egalisée" sheetId="4" r:id="rId7"/>
  </sheets>
  <calcPr calcId="145621"/>
</workbook>
</file>

<file path=xl/calcChain.xml><?xml version="1.0" encoding="utf-8"?>
<calcChain xmlns="http://schemas.openxmlformats.org/spreadsheetml/2006/main">
  <c r="D3" i="6" l="1"/>
  <c r="D2" i="6"/>
  <c r="D3" i="5"/>
  <c r="D2" i="5"/>
  <c r="D3" i="3"/>
  <c r="D2" i="3"/>
  <c r="D1" i="3"/>
  <c r="D3" i="2"/>
  <c r="D2" i="2"/>
  <c r="D1" i="2"/>
  <c r="G2" i="6" l="1"/>
  <c r="C580" i="6" l="1"/>
  <c r="B580" i="6"/>
  <c r="D580" i="6" s="1"/>
  <c r="A580" i="6"/>
  <c r="D579" i="6"/>
  <c r="C579" i="6"/>
  <c r="A579" i="6"/>
  <c r="B579" i="6" s="1"/>
  <c r="D578" i="6"/>
  <c r="C578" i="6"/>
  <c r="A578" i="6"/>
  <c r="B578" i="6" s="1"/>
  <c r="C577" i="6"/>
  <c r="B577" i="6"/>
  <c r="D577" i="6" s="1"/>
  <c r="A577" i="6"/>
  <c r="C576" i="6"/>
  <c r="B576" i="6"/>
  <c r="D576" i="6" s="1"/>
  <c r="A576" i="6"/>
  <c r="C575" i="6"/>
  <c r="A575" i="6"/>
  <c r="B575" i="6" s="1"/>
  <c r="D575" i="6" s="1"/>
  <c r="C574" i="6"/>
  <c r="A574" i="6"/>
  <c r="B574" i="6" s="1"/>
  <c r="D574" i="6" s="1"/>
  <c r="C573" i="6"/>
  <c r="B573" i="6"/>
  <c r="D573" i="6" s="1"/>
  <c r="A573" i="6"/>
  <c r="C572" i="6"/>
  <c r="B572" i="6"/>
  <c r="D572" i="6" s="1"/>
  <c r="A572" i="6"/>
  <c r="D571" i="6"/>
  <c r="C571" i="6"/>
  <c r="A571" i="6"/>
  <c r="B571" i="6" s="1"/>
  <c r="D570" i="6"/>
  <c r="C570" i="6"/>
  <c r="A570" i="6"/>
  <c r="B570" i="6" s="1"/>
  <c r="C569" i="6"/>
  <c r="B569" i="6"/>
  <c r="D569" i="6" s="1"/>
  <c r="A569" i="6"/>
  <c r="C568" i="6"/>
  <c r="B568" i="6"/>
  <c r="D568" i="6" s="1"/>
  <c r="A568" i="6"/>
  <c r="C567" i="6"/>
  <c r="A567" i="6"/>
  <c r="B567" i="6" s="1"/>
  <c r="D567" i="6" s="1"/>
  <c r="C566" i="6"/>
  <c r="A566" i="6"/>
  <c r="B566" i="6" s="1"/>
  <c r="D566" i="6" s="1"/>
  <c r="C565" i="6"/>
  <c r="B565" i="6"/>
  <c r="D565" i="6" s="1"/>
  <c r="A565" i="6"/>
  <c r="C564" i="6"/>
  <c r="B564" i="6"/>
  <c r="D564" i="6" s="1"/>
  <c r="A564" i="6"/>
  <c r="D563" i="6"/>
  <c r="C563" i="6"/>
  <c r="A563" i="6"/>
  <c r="B563" i="6" s="1"/>
  <c r="D562" i="6"/>
  <c r="C562" i="6"/>
  <c r="A562" i="6"/>
  <c r="B562" i="6" s="1"/>
  <c r="C561" i="6"/>
  <c r="B561" i="6"/>
  <c r="D561" i="6" s="1"/>
  <c r="A561" i="6"/>
  <c r="C560" i="6"/>
  <c r="B560" i="6"/>
  <c r="D560" i="6" s="1"/>
  <c r="A560" i="6"/>
  <c r="C559" i="6"/>
  <c r="A559" i="6"/>
  <c r="B559" i="6" s="1"/>
  <c r="D559" i="6" s="1"/>
  <c r="C558" i="6"/>
  <c r="A558" i="6"/>
  <c r="B558" i="6" s="1"/>
  <c r="D558" i="6" s="1"/>
  <c r="C557" i="6"/>
  <c r="B557" i="6"/>
  <c r="D557" i="6" s="1"/>
  <c r="A557" i="6"/>
  <c r="C556" i="6"/>
  <c r="B556" i="6"/>
  <c r="D556" i="6" s="1"/>
  <c r="A556" i="6"/>
  <c r="D555" i="6"/>
  <c r="C555" i="6"/>
  <c r="A555" i="6"/>
  <c r="B555" i="6" s="1"/>
  <c r="D554" i="6"/>
  <c r="C554" i="6"/>
  <c r="A554" i="6"/>
  <c r="B554" i="6" s="1"/>
  <c r="C553" i="6"/>
  <c r="B553" i="6"/>
  <c r="D553" i="6" s="1"/>
  <c r="A553" i="6"/>
  <c r="C552" i="6"/>
  <c r="B552" i="6"/>
  <c r="D552" i="6" s="1"/>
  <c r="A552" i="6"/>
  <c r="C551" i="6"/>
  <c r="A551" i="6"/>
  <c r="B551" i="6" s="1"/>
  <c r="D551" i="6" s="1"/>
  <c r="C550" i="6"/>
  <c r="A550" i="6"/>
  <c r="B550" i="6" s="1"/>
  <c r="D550" i="6" s="1"/>
  <c r="C549" i="6"/>
  <c r="B549" i="6"/>
  <c r="D549" i="6" s="1"/>
  <c r="A549" i="6"/>
  <c r="C548" i="6"/>
  <c r="B548" i="6"/>
  <c r="D548" i="6" s="1"/>
  <c r="A548" i="6"/>
  <c r="D547" i="6"/>
  <c r="C547" i="6"/>
  <c r="A547" i="6"/>
  <c r="B547" i="6" s="1"/>
  <c r="D546" i="6"/>
  <c r="C546" i="6"/>
  <c r="A546" i="6"/>
  <c r="B546" i="6" s="1"/>
  <c r="C545" i="6"/>
  <c r="B545" i="6"/>
  <c r="D545" i="6" s="1"/>
  <c r="A545" i="6"/>
  <c r="C544" i="6"/>
  <c r="B544" i="6"/>
  <c r="D544" i="6" s="1"/>
  <c r="A544" i="6"/>
  <c r="C543" i="6"/>
  <c r="A543" i="6"/>
  <c r="B543" i="6" s="1"/>
  <c r="D543" i="6" s="1"/>
  <c r="C542" i="6"/>
  <c r="A542" i="6"/>
  <c r="B542" i="6" s="1"/>
  <c r="D542" i="6" s="1"/>
  <c r="C541" i="6"/>
  <c r="B541" i="6"/>
  <c r="D541" i="6" s="1"/>
  <c r="A541" i="6"/>
  <c r="C540" i="6"/>
  <c r="B540" i="6"/>
  <c r="D540" i="6" s="1"/>
  <c r="A540" i="6"/>
  <c r="D539" i="6"/>
  <c r="C539" i="6"/>
  <c r="A539" i="6"/>
  <c r="B539" i="6" s="1"/>
  <c r="D538" i="6"/>
  <c r="C538" i="6"/>
  <c r="A538" i="6"/>
  <c r="B538" i="6" s="1"/>
  <c r="C537" i="6"/>
  <c r="B537" i="6"/>
  <c r="D537" i="6" s="1"/>
  <c r="A537" i="6"/>
  <c r="C536" i="6"/>
  <c r="B536" i="6"/>
  <c r="D536" i="6" s="1"/>
  <c r="A536" i="6"/>
  <c r="C535" i="6"/>
  <c r="A535" i="6"/>
  <c r="B535" i="6" s="1"/>
  <c r="D535" i="6" s="1"/>
  <c r="C534" i="6"/>
  <c r="A534" i="6"/>
  <c r="B534" i="6" s="1"/>
  <c r="D534" i="6" s="1"/>
  <c r="C533" i="6"/>
  <c r="B533" i="6"/>
  <c r="D533" i="6" s="1"/>
  <c r="A533" i="6"/>
  <c r="C532" i="6"/>
  <c r="B532" i="6"/>
  <c r="D532" i="6" s="1"/>
  <c r="A532" i="6"/>
  <c r="D531" i="6"/>
  <c r="C531" i="6"/>
  <c r="A531" i="6"/>
  <c r="B531" i="6" s="1"/>
  <c r="D530" i="6"/>
  <c r="C530" i="6"/>
  <c r="A530" i="6"/>
  <c r="B530" i="6" s="1"/>
  <c r="C529" i="6"/>
  <c r="B529" i="6"/>
  <c r="D529" i="6" s="1"/>
  <c r="A529" i="6"/>
  <c r="C528" i="6"/>
  <c r="B528" i="6"/>
  <c r="D528" i="6" s="1"/>
  <c r="A528" i="6"/>
  <c r="C527" i="6"/>
  <c r="A527" i="6"/>
  <c r="B527" i="6" s="1"/>
  <c r="D527" i="6" s="1"/>
  <c r="C526" i="6"/>
  <c r="A526" i="6"/>
  <c r="B526" i="6" s="1"/>
  <c r="D526" i="6" s="1"/>
  <c r="C525" i="6"/>
  <c r="B525" i="6"/>
  <c r="D525" i="6" s="1"/>
  <c r="A525" i="6"/>
  <c r="C524" i="6"/>
  <c r="B524" i="6"/>
  <c r="D524" i="6" s="1"/>
  <c r="A524" i="6"/>
  <c r="D523" i="6"/>
  <c r="C523" i="6"/>
  <c r="A523" i="6"/>
  <c r="B523" i="6" s="1"/>
  <c r="D522" i="6"/>
  <c r="C522" i="6"/>
  <c r="A522" i="6"/>
  <c r="B522" i="6" s="1"/>
  <c r="C521" i="6"/>
  <c r="B521" i="6"/>
  <c r="D521" i="6" s="1"/>
  <c r="A521" i="6"/>
  <c r="C520" i="6"/>
  <c r="B520" i="6"/>
  <c r="D520" i="6" s="1"/>
  <c r="A520" i="6"/>
  <c r="C519" i="6"/>
  <c r="A519" i="6"/>
  <c r="B519" i="6" s="1"/>
  <c r="D519" i="6" s="1"/>
  <c r="C518" i="6"/>
  <c r="A518" i="6"/>
  <c r="B518" i="6" s="1"/>
  <c r="D518" i="6" s="1"/>
  <c r="C517" i="6"/>
  <c r="B517" i="6"/>
  <c r="D517" i="6" s="1"/>
  <c r="A517" i="6"/>
  <c r="C516" i="6"/>
  <c r="B516" i="6"/>
  <c r="D516" i="6" s="1"/>
  <c r="A516" i="6"/>
  <c r="D515" i="6"/>
  <c r="C515" i="6"/>
  <c r="A515" i="6"/>
  <c r="B515" i="6" s="1"/>
  <c r="D514" i="6"/>
  <c r="C514" i="6"/>
  <c r="A514" i="6"/>
  <c r="B514" i="6" s="1"/>
  <c r="D513" i="6"/>
  <c r="C513" i="6"/>
  <c r="B513" i="6"/>
  <c r="A513" i="6"/>
  <c r="C512" i="6"/>
  <c r="A512" i="6"/>
  <c r="B512" i="6" s="1"/>
  <c r="D512" i="6" s="1"/>
  <c r="C511" i="6"/>
  <c r="B511" i="6"/>
  <c r="D511" i="6" s="1"/>
  <c r="A511" i="6"/>
  <c r="C510" i="6"/>
  <c r="A510" i="6"/>
  <c r="B510" i="6" s="1"/>
  <c r="D510" i="6" s="1"/>
  <c r="C509" i="6"/>
  <c r="B509" i="6"/>
  <c r="D509" i="6" s="1"/>
  <c r="A509" i="6"/>
  <c r="D508" i="6"/>
  <c r="C508" i="6"/>
  <c r="A508" i="6"/>
  <c r="B508" i="6" s="1"/>
  <c r="C507" i="6"/>
  <c r="B507" i="6"/>
  <c r="D507" i="6" s="1"/>
  <c r="A507" i="6"/>
  <c r="C506" i="6"/>
  <c r="B506" i="6"/>
  <c r="D506" i="6" s="1"/>
  <c r="A506" i="6"/>
  <c r="D505" i="6"/>
  <c r="C505" i="6"/>
  <c r="A505" i="6"/>
  <c r="B505" i="6" s="1"/>
  <c r="C504" i="6"/>
  <c r="A504" i="6"/>
  <c r="B504" i="6" s="1"/>
  <c r="D504" i="6" s="1"/>
  <c r="D503" i="6"/>
  <c r="C503" i="6"/>
  <c r="B503" i="6"/>
  <c r="A503" i="6"/>
  <c r="C502" i="6"/>
  <c r="B502" i="6"/>
  <c r="D502" i="6" s="1"/>
  <c r="A502" i="6"/>
  <c r="D501" i="6"/>
  <c r="C501" i="6"/>
  <c r="A501" i="6"/>
  <c r="B501" i="6" s="1"/>
  <c r="C500" i="6"/>
  <c r="A500" i="6"/>
  <c r="B500" i="6" s="1"/>
  <c r="D500" i="6" s="1"/>
  <c r="D499" i="6"/>
  <c r="C499" i="6"/>
  <c r="B499" i="6"/>
  <c r="A499" i="6"/>
  <c r="C498" i="6"/>
  <c r="A498" i="6"/>
  <c r="B498" i="6" s="1"/>
  <c r="D498" i="6" s="1"/>
  <c r="F498" i="6" s="1"/>
  <c r="C497" i="6"/>
  <c r="B497" i="6"/>
  <c r="D497" i="6" s="1"/>
  <c r="A497" i="6"/>
  <c r="D496" i="6"/>
  <c r="C496" i="6"/>
  <c r="A496" i="6"/>
  <c r="B496" i="6" s="1"/>
  <c r="C495" i="6"/>
  <c r="B495" i="6"/>
  <c r="D495" i="6" s="1"/>
  <c r="A495" i="6"/>
  <c r="C494" i="6"/>
  <c r="A494" i="6"/>
  <c r="B494" i="6" s="1"/>
  <c r="D494" i="6" s="1"/>
  <c r="C493" i="6"/>
  <c r="B493" i="6"/>
  <c r="D493" i="6" s="1"/>
  <c r="A493" i="6"/>
  <c r="D492" i="6"/>
  <c r="C492" i="6"/>
  <c r="A492" i="6"/>
  <c r="B492" i="6" s="1"/>
  <c r="D491" i="6"/>
  <c r="C491" i="6"/>
  <c r="B491" i="6"/>
  <c r="A491" i="6"/>
  <c r="C490" i="6"/>
  <c r="B490" i="6"/>
  <c r="D490" i="6" s="1"/>
  <c r="A490" i="6"/>
  <c r="C489" i="6"/>
  <c r="B489" i="6"/>
  <c r="D489" i="6" s="1"/>
  <c r="A489" i="6"/>
  <c r="D488" i="6"/>
  <c r="C488" i="6"/>
  <c r="A488" i="6"/>
  <c r="B488" i="6" s="1"/>
  <c r="D487" i="6"/>
  <c r="C487" i="6"/>
  <c r="B487" i="6"/>
  <c r="A487" i="6"/>
  <c r="C486" i="6"/>
  <c r="A486" i="6"/>
  <c r="B486" i="6" s="1"/>
  <c r="D486" i="6" s="1"/>
  <c r="C485" i="6"/>
  <c r="A485" i="6"/>
  <c r="B485" i="6" s="1"/>
  <c r="D485" i="6" s="1"/>
  <c r="C484" i="6"/>
  <c r="A484" i="6"/>
  <c r="B484" i="6" s="1"/>
  <c r="D484" i="6" s="1"/>
  <c r="C483" i="6"/>
  <c r="B483" i="6"/>
  <c r="D483" i="6" s="1"/>
  <c r="A483" i="6"/>
  <c r="C482" i="6"/>
  <c r="B482" i="6"/>
  <c r="D482" i="6" s="1"/>
  <c r="A482" i="6"/>
  <c r="D481" i="6"/>
  <c r="C481" i="6"/>
  <c r="B481" i="6"/>
  <c r="A481" i="6"/>
  <c r="C480" i="6"/>
  <c r="A480" i="6"/>
  <c r="B480" i="6" s="1"/>
  <c r="D480" i="6" s="1"/>
  <c r="F480" i="6" s="1"/>
  <c r="F478" i="4" s="1"/>
  <c r="C479" i="6"/>
  <c r="B479" i="6"/>
  <c r="D479" i="6" s="1"/>
  <c r="A479" i="6"/>
  <c r="C478" i="6"/>
  <c r="A478" i="6"/>
  <c r="B478" i="6" s="1"/>
  <c r="D478" i="6" s="1"/>
  <c r="C477" i="6"/>
  <c r="B477" i="6"/>
  <c r="D477" i="6" s="1"/>
  <c r="A477" i="6"/>
  <c r="D476" i="6"/>
  <c r="C476" i="6"/>
  <c r="A476" i="6"/>
  <c r="B476" i="6" s="1"/>
  <c r="C475" i="6"/>
  <c r="B475" i="6"/>
  <c r="D475" i="6" s="1"/>
  <c r="A475" i="6"/>
  <c r="C474" i="6"/>
  <c r="B474" i="6"/>
  <c r="D474" i="6" s="1"/>
  <c r="A474" i="6"/>
  <c r="D473" i="6"/>
  <c r="C473" i="6"/>
  <c r="A473" i="6"/>
  <c r="B473" i="6" s="1"/>
  <c r="C472" i="6"/>
  <c r="B472" i="6"/>
  <c r="D472" i="6" s="1"/>
  <c r="A472" i="6"/>
  <c r="C471" i="6"/>
  <c r="B471" i="6"/>
  <c r="D471" i="6" s="1"/>
  <c r="A471" i="6"/>
  <c r="C470" i="6"/>
  <c r="B470" i="6"/>
  <c r="D470" i="6" s="1"/>
  <c r="A470" i="6"/>
  <c r="D469" i="6"/>
  <c r="C469" i="6"/>
  <c r="A469" i="6"/>
  <c r="B469" i="6" s="1"/>
  <c r="D468" i="6"/>
  <c r="C468" i="6"/>
  <c r="B468" i="6"/>
  <c r="A468" i="6"/>
  <c r="C467" i="6"/>
  <c r="B467" i="6"/>
  <c r="D467" i="6" s="1"/>
  <c r="A467" i="6"/>
  <c r="D466" i="6"/>
  <c r="C466" i="6"/>
  <c r="A466" i="6"/>
  <c r="B466" i="6" s="1"/>
  <c r="C465" i="6"/>
  <c r="A465" i="6"/>
  <c r="B465" i="6" s="1"/>
  <c r="D465" i="6" s="1"/>
  <c r="D464" i="6"/>
  <c r="C464" i="6"/>
  <c r="B464" i="6"/>
  <c r="A464" i="6"/>
  <c r="C463" i="6"/>
  <c r="B463" i="6"/>
  <c r="D463" i="6" s="1"/>
  <c r="A463" i="6"/>
  <c r="D462" i="6"/>
  <c r="C462" i="6"/>
  <c r="B462" i="6"/>
  <c r="A462" i="6"/>
  <c r="C461" i="6"/>
  <c r="A461" i="6"/>
  <c r="B461" i="6" s="1"/>
  <c r="D461" i="6" s="1"/>
  <c r="C460" i="6"/>
  <c r="B460" i="6"/>
  <c r="D460" i="6" s="1"/>
  <c r="A460" i="6"/>
  <c r="C459" i="6"/>
  <c r="A459" i="6"/>
  <c r="B459" i="6" s="1"/>
  <c r="D459" i="6" s="1"/>
  <c r="C458" i="6"/>
  <c r="B458" i="6"/>
  <c r="D458" i="6" s="1"/>
  <c r="A458" i="6"/>
  <c r="D457" i="6"/>
  <c r="C457" i="6"/>
  <c r="A457" i="6"/>
  <c r="B457" i="6" s="1"/>
  <c r="C456" i="6"/>
  <c r="B456" i="6"/>
  <c r="D456" i="6" s="1"/>
  <c r="A456" i="6"/>
  <c r="C455" i="6"/>
  <c r="B455" i="6"/>
  <c r="D455" i="6" s="1"/>
  <c r="A455" i="6"/>
  <c r="C454" i="6"/>
  <c r="A454" i="6"/>
  <c r="B454" i="6" s="1"/>
  <c r="D454" i="6" s="1"/>
  <c r="F454" i="6" s="1"/>
  <c r="F452" i="4" s="1"/>
  <c r="C453" i="6"/>
  <c r="A453" i="6"/>
  <c r="B453" i="6" s="1"/>
  <c r="D453" i="6" s="1"/>
  <c r="D452" i="6"/>
  <c r="C452" i="6"/>
  <c r="B452" i="6"/>
  <c r="A452" i="6"/>
  <c r="C451" i="6"/>
  <c r="B451" i="6"/>
  <c r="D451" i="6" s="1"/>
  <c r="A451" i="6"/>
  <c r="D450" i="6"/>
  <c r="C450" i="6"/>
  <c r="A450" i="6"/>
  <c r="B450" i="6" s="1"/>
  <c r="D449" i="6"/>
  <c r="C449" i="6"/>
  <c r="B449" i="6"/>
  <c r="A449" i="6"/>
  <c r="C448" i="6"/>
  <c r="B448" i="6"/>
  <c r="D448" i="6" s="1"/>
  <c r="A448" i="6"/>
  <c r="D447" i="6"/>
  <c r="C447" i="6"/>
  <c r="A447" i="6"/>
  <c r="B447" i="6" s="1"/>
  <c r="C446" i="6"/>
  <c r="A446" i="6"/>
  <c r="B446" i="6" s="1"/>
  <c r="D446" i="6" s="1"/>
  <c r="D445" i="6"/>
  <c r="C445" i="6"/>
  <c r="B445" i="6"/>
  <c r="A445" i="6"/>
  <c r="C444" i="6"/>
  <c r="B444" i="6"/>
  <c r="D444" i="6" s="1"/>
  <c r="A444" i="6"/>
  <c r="D443" i="6"/>
  <c r="C443" i="6"/>
  <c r="B443" i="6"/>
  <c r="A443" i="6"/>
  <c r="C442" i="6"/>
  <c r="A442" i="6"/>
  <c r="B442" i="6" s="1"/>
  <c r="D442" i="6" s="1"/>
  <c r="C441" i="6"/>
  <c r="B441" i="6"/>
  <c r="D441" i="6" s="1"/>
  <c r="A441" i="6"/>
  <c r="C440" i="6"/>
  <c r="A440" i="6"/>
  <c r="B440" i="6" s="1"/>
  <c r="D440" i="6" s="1"/>
  <c r="C439" i="6"/>
  <c r="B439" i="6"/>
  <c r="D439" i="6" s="1"/>
  <c r="A439" i="6"/>
  <c r="D438" i="6"/>
  <c r="C438" i="6"/>
  <c r="A438" i="6"/>
  <c r="B438" i="6" s="1"/>
  <c r="C437" i="6"/>
  <c r="B437" i="6"/>
  <c r="D437" i="6" s="1"/>
  <c r="A437" i="6"/>
  <c r="C436" i="6"/>
  <c r="B436" i="6"/>
  <c r="D436" i="6" s="1"/>
  <c r="A436" i="6"/>
  <c r="C435" i="6"/>
  <c r="A435" i="6"/>
  <c r="B435" i="6" s="1"/>
  <c r="D435" i="6" s="1"/>
  <c r="F435" i="6" s="1"/>
  <c r="G435" i="6" s="1"/>
  <c r="D434" i="6"/>
  <c r="C434" i="6"/>
  <c r="A434" i="6"/>
  <c r="B434" i="6" s="1"/>
  <c r="D433" i="6"/>
  <c r="C433" i="6"/>
  <c r="B433" i="6"/>
  <c r="A433" i="6"/>
  <c r="C432" i="6"/>
  <c r="B432" i="6"/>
  <c r="D432" i="6" s="1"/>
  <c r="A432" i="6"/>
  <c r="C431" i="6"/>
  <c r="A431" i="6"/>
  <c r="B431" i="6" s="1"/>
  <c r="D431" i="6" s="1"/>
  <c r="F431" i="6" s="1"/>
  <c r="F429" i="4" s="1"/>
  <c r="C430" i="6"/>
  <c r="A430" i="6"/>
  <c r="B430" i="6" s="1"/>
  <c r="D430" i="6" s="1"/>
  <c r="D429" i="6"/>
  <c r="C429" i="6"/>
  <c r="B429" i="6"/>
  <c r="A429" i="6"/>
  <c r="C428" i="6"/>
  <c r="B428" i="6"/>
  <c r="D428" i="6" s="1"/>
  <c r="F428" i="6" s="1"/>
  <c r="A428" i="6"/>
  <c r="D427" i="6"/>
  <c r="C427" i="6"/>
  <c r="B427" i="6"/>
  <c r="A427" i="6"/>
  <c r="C426" i="6"/>
  <c r="A426" i="6"/>
  <c r="B426" i="6" s="1"/>
  <c r="D426" i="6" s="1"/>
  <c r="C425" i="6"/>
  <c r="B425" i="6"/>
  <c r="D425" i="6" s="1"/>
  <c r="A425" i="6"/>
  <c r="C424" i="6"/>
  <c r="A424" i="6"/>
  <c r="B424" i="6" s="1"/>
  <c r="D424" i="6" s="1"/>
  <c r="F424" i="6" s="1"/>
  <c r="F422" i="4" s="1"/>
  <c r="C423" i="6"/>
  <c r="B423" i="6"/>
  <c r="D423" i="6" s="1"/>
  <c r="A423" i="6"/>
  <c r="D422" i="6"/>
  <c r="C422" i="6"/>
  <c r="A422" i="6"/>
  <c r="B422" i="6" s="1"/>
  <c r="C421" i="6"/>
  <c r="B421" i="6"/>
  <c r="D421" i="6" s="1"/>
  <c r="A421" i="6"/>
  <c r="C420" i="6"/>
  <c r="B420" i="6"/>
  <c r="D420" i="6" s="1"/>
  <c r="A420" i="6"/>
  <c r="C419" i="6"/>
  <c r="B419" i="6"/>
  <c r="D419" i="6" s="1"/>
  <c r="A419" i="6"/>
  <c r="D418" i="6"/>
  <c r="C418" i="6"/>
  <c r="A418" i="6"/>
  <c r="B418" i="6" s="1"/>
  <c r="D417" i="6"/>
  <c r="C417" i="6"/>
  <c r="B417" i="6"/>
  <c r="A417" i="6"/>
  <c r="C416" i="6"/>
  <c r="B416" i="6"/>
  <c r="D416" i="6" s="1"/>
  <c r="A416" i="6"/>
  <c r="D415" i="6"/>
  <c r="C415" i="6"/>
  <c r="A415" i="6"/>
  <c r="B415" i="6" s="1"/>
  <c r="C414" i="6"/>
  <c r="A414" i="6"/>
  <c r="B414" i="6" s="1"/>
  <c r="D414" i="6" s="1"/>
  <c r="D413" i="6"/>
  <c r="C413" i="6"/>
  <c r="B413" i="6"/>
  <c r="A413" i="6"/>
  <c r="C412" i="6"/>
  <c r="B412" i="6"/>
  <c r="D412" i="6" s="1"/>
  <c r="F412" i="6" s="1"/>
  <c r="A412" i="6"/>
  <c r="D411" i="6"/>
  <c r="C411" i="6"/>
  <c r="B411" i="6"/>
  <c r="A411" i="6"/>
  <c r="C410" i="6"/>
  <c r="A410" i="6"/>
  <c r="B410" i="6" s="1"/>
  <c r="D410" i="6" s="1"/>
  <c r="C409" i="6"/>
  <c r="B409" i="6"/>
  <c r="D409" i="6" s="1"/>
  <c r="A409" i="6"/>
  <c r="C408" i="6"/>
  <c r="A408" i="6"/>
  <c r="B408" i="6" s="1"/>
  <c r="D408" i="6" s="1"/>
  <c r="C407" i="6"/>
  <c r="B407" i="6"/>
  <c r="D407" i="6" s="1"/>
  <c r="A407" i="6"/>
  <c r="D406" i="6"/>
  <c r="C406" i="6"/>
  <c r="A406" i="6"/>
  <c r="B406" i="6" s="1"/>
  <c r="D405" i="6"/>
  <c r="C405" i="6"/>
  <c r="B405" i="6"/>
  <c r="A405" i="6"/>
  <c r="C404" i="6"/>
  <c r="B404" i="6"/>
  <c r="D404" i="6" s="1"/>
  <c r="F404" i="6" s="1"/>
  <c r="H404" i="6" s="1"/>
  <c r="A404" i="6"/>
  <c r="D403" i="6"/>
  <c r="C403" i="6"/>
  <c r="B403" i="6"/>
  <c r="A403" i="6"/>
  <c r="D402" i="6"/>
  <c r="C402" i="6"/>
  <c r="A402" i="6"/>
  <c r="B402" i="6" s="1"/>
  <c r="D401" i="6"/>
  <c r="C401" i="6"/>
  <c r="B401" i="6"/>
  <c r="A401" i="6"/>
  <c r="C400" i="6"/>
  <c r="A400" i="6"/>
  <c r="B400" i="6" s="1"/>
  <c r="D400" i="6" s="1"/>
  <c r="C399" i="6"/>
  <c r="A399" i="6"/>
  <c r="B399" i="6" s="1"/>
  <c r="D399" i="6" s="1"/>
  <c r="F399" i="6" s="1"/>
  <c r="F397" i="4" s="1"/>
  <c r="C398" i="6"/>
  <c r="A398" i="6"/>
  <c r="B398" i="6" s="1"/>
  <c r="D398" i="6" s="1"/>
  <c r="C397" i="6"/>
  <c r="B397" i="6"/>
  <c r="D397" i="6" s="1"/>
  <c r="A397" i="6"/>
  <c r="C396" i="6"/>
  <c r="A396" i="6"/>
  <c r="B396" i="6" s="1"/>
  <c r="D396" i="6" s="1"/>
  <c r="C395" i="6"/>
  <c r="B395" i="6"/>
  <c r="D395" i="6" s="1"/>
  <c r="A395" i="6"/>
  <c r="D394" i="6"/>
  <c r="C394" i="6"/>
  <c r="A394" i="6"/>
  <c r="B394" i="6" s="1"/>
  <c r="C393" i="6"/>
  <c r="B393" i="6"/>
  <c r="D393" i="6" s="1"/>
  <c r="A393" i="6"/>
  <c r="C392" i="6"/>
  <c r="A392" i="6"/>
  <c r="B392" i="6" s="1"/>
  <c r="D392" i="6" s="1"/>
  <c r="C391" i="6"/>
  <c r="A391" i="6"/>
  <c r="B391" i="6" s="1"/>
  <c r="D391" i="6" s="1"/>
  <c r="D390" i="6"/>
  <c r="C390" i="6"/>
  <c r="A390" i="6"/>
  <c r="B390" i="6" s="1"/>
  <c r="C389" i="6"/>
  <c r="B389" i="6"/>
  <c r="D389" i="6" s="1"/>
  <c r="A389" i="6"/>
  <c r="C388" i="6"/>
  <c r="B388" i="6"/>
  <c r="D388" i="6" s="1"/>
  <c r="A388" i="6"/>
  <c r="C387" i="6"/>
  <c r="A387" i="6"/>
  <c r="B387" i="6" s="1"/>
  <c r="D387" i="6" s="1"/>
  <c r="C386" i="6"/>
  <c r="A386" i="6"/>
  <c r="B386" i="6" s="1"/>
  <c r="D386" i="6" s="1"/>
  <c r="D385" i="6"/>
  <c r="C385" i="6"/>
  <c r="B385" i="6"/>
  <c r="A385" i="6"/>
  <c r="C384" i="6"/>
  <c r="B384" i="6"/>
  <c r="D384" i="6" s="1"/>
  <c r="A384" i="6"/>
  <c r="D383" i="6"/>
  <c r="C383" i="6"/>
  <c r="A383" i="6"/>
  <c r="B383" i="6" s="1"/>
  <c r="C382" i="6"/>
  <c r="A382" i="6"/>
  <c r="B382" i="6" s="1"/>
  <c r="D382" i="6" s="1"/>
  <c r="D381" i="6"/>
  <c r="C381" i="6"/>
  <c r="B381" i="6"/>
  <c r="A381" i="6"/>
  <c r="C380" i="6"/>
  <c r="B380" i="6"/>
  <c r="D380" i="6" s="1"/>
  <c r="A380" i="6"/>
  <c r="D379" i="6"/>
  <c r="C379" i="6"/>
  <c r="B379" i="6"/>
  <c r="A379" i="6"/>
  <c r="C378" i="6"/>
  <c r="A378" i="6"/>
  <c r="B378" i="6" s="1"/>
  <c r="D378" i="6" s="1"/>
  <c r="C377" i="6"/>
  <c r="B377" i="6"/>
  <c r="D377" i="6" s="1"/>
  <c r="A377" i="6"/>
  <c r="C376" i="6"/>
  <c r="A376" i="6"/>
  <c r="B376" i="6" s="1"/>
  <c r="D376" i="6" s="1"/>
  <c r="C375" i="6"/>
  <c r="B375" i="6"/>
  <c r="D375" i="6" s="1"/>
  <c r="A375" i="6"/>
  <c r="D374" i="6"/>
  <c r="C374" i="6"/>
  <c r="A374" i="6"/>
  <c r="B374" i="6" s="1"/>
  <c r="D373" i="6"/>
  <c r="C373" i="6"/>
  <c r="B373" i="6"/>
  <c r="A373" i="6"/>
  <c r="C372" i="6"/>
  <c r="B372" i="6"/>
  <c r="D372" i="6" s="1"/>
  <c r="A372" i="6"/>
  <c r="D371" i="6"/>
  <c r="C371" i="6"/>
  <c r="B371" i="6"/>
  <c r="A371" i="6"/>
  <c r="D370" i="6"/>
  <c r="C370" i="6"/>
  <c r="A370" i="6"/>
  <c r="B370" i="6" s="1"/>
  <c r="D369" i="6"/>
  <c r="C369" i="6"/>
  <c r="B369" i="6"/>
  <c r="A369" i="6"/>
  <c r="C368" i="6"/>
  <c r="A368" i="6"/>
  <c r="B368" i="6" s="1"/>
  <c r="D368" i="6" s="1"/>
  <c r="C367" i="6"/>
  <c r="A367" i="6"/>
  <c r="B367" i="6" s="1"/>
  <c r="D367" i="6" s="1"/>
  <c r="C366" i="6"/>
  <c r="A366" i="6"/>
  <c r="B366" i="6" s="1"/>
  <c r="D366" i="6" s="1"/>
  <c r="C365" i="6"/>
  <c r="B365" i="6"/>
  <c r="D365" i="6" s="1"/>
  <c r="A365" i="6"/>
  <c r="C364" i="6"/>
  <c r="A364" i="6"/>
  <c r="B364" i="6" s="1"/>
  <c r="D364" i="6" s="1"/>
  <c r="C363" i="6"/>
  <c r="B363" i="6"/>
  <c r="D363" i="6" s="1"/>
  <c r="F363" i="6" s="1"/>
  <c r="A363" i="6"/>
  <c r="D362" i="6"/>
  <c r="C362" i="6"/>
  <c r="A362" i="6"/>
  <c r="B362" i="6" s="1"/>
  <c r="C361" i="6"/>
  <c r="B361" i="6"/>
  <c r="D361" i="6" s="1"/>
  <c r="A361" i="6"/>
  <c r="C360" i="6"/>
  <c r="A360" i="6"/>
  <c r="B360" i="6" s="1"/>
  <c r="D360" i="6" s="1"/>
  <c r="D359" i="6"/>
  <c r="C359" i="6"/>
  <c r="A359" i="6"/>
  <c r="B359" i="6" s="1"/>
  <c r="D358" i="6"/>
  <c r="C358" i="6"/>
  <c r="B358" i="6"/>
  <c r="A358" i="6"/>
  <c r="C357" i="6"/>
  <c r="B357" i="6"/>
  <c r="D357" i="6" s="1"/>
  <c r="A357" i="6"/>
  <c r="C356" i="6"/>
  <c r="A356" i="6"/>
  <c r="B356" i="6" s="1"/>
  <c r="D356" i="6" s="1"/>
  <c r="C355" i="6"/>
  <c r="A355" i="6"/>
  <c r="B355" i="6" s="1"/>
  <c r="D355" i="6" s="1"/>
  <c r="D354" i="6"/>
  <c r="C354" i="6"/>
  <c r="B354" i="6"/>
  <c r="A354" i="6"/>
  <c r="C353" i="6"/>
  <c r="A353" i="6"/>
  <c r="B353" i="6" s="1"/>
  <c r="D353" i="6" s="1"/>
  <c r="D352" i="6"/>
  <c r="C352" i="6"/>
  <c r="B352" i="6"/>
  <c r="A352" i="6"/>
  <c r="C351" i="6"/>
  <c r="A351" i="6"/>
  <c r="B351" i="6" s="1"/>
  <c r="D351" i="6" s="1"/>
  <c r="C350" i="6"/>
  <c r="B350" i="6"/>
  <c r="D350" i="6" s="1"/>
  <c r="A350" i="6"/>
  <c r="C349" i="6"/>
  <c r="A349" i="6"/>
  <c r="B349" i="6" s="1"/>
  <c r="D349" i="6" s="1"/>
  <c r="F349" i="6" s="1"/>
  <c r="H349" i="6" s="1"/>
  <c r="C348" i="6"/>
  <c r="B348" i="6"/>
  <c r="D348" i="6" s="1"/>
  <c r="A348" i="6"/>
  <c r="D347" i="6"/>
  <c r="C347" i="6"/>
  <c r="A347" i="6"/>
  <c r="B347" i="6" s="1"/>
  <c r="C346" i="6"/>
  <c r="B346" i="6"/>
  <c r="D346" i="6" s="1"/>
  <c r="A346" i="6"/>
  <c r="C345" i="6"/>
  <c r="B345" i="6"/>
  <c r="D345" i="6" s="1"/>
  <c r="A345" i="6"/>
  <c r="C344" i="6"/>
  <c r="B344" i="6"/>
  <c r="D344" i="6" s="1"/>
  <c r="A344" i="6"/>
  <c r="D343" i="6"/>
  <c r="C343" i="6"/>
  <c r="A343" i="6"/>
  <c r="B343" i="6" s="1"/>
  <c r="D342" i="6"/>
  <c r="C342" i="6"/>
  <c r="B342" i="6"/>
  <c r="A342" i="6"/>
  <c r="C341" i="6"/>
  <c r="B341" i="6"/>
  <c r="D341" i="6" s="1"/>
  <c r="A341" i="6"/>
  <c r="D340" i="6"/>
  <c r="C340" i="6"/>
  <c r="A340" i="6"/>
  <c r="B340" i="6" s="1"/>
  <c r="C339" i="6"/>
  <c r="A339" i="6"/>
  <c r="B339" i="6" s="1"/>
  <c r="D339" i="6" s="1"/>
  <c r="D338" i="6"/>
  <c r="C338" i="6"/>
  <c r="B338" i="6"/>
  <c r="A338" i="6"/>
  <c r="C337" i="6"/>
  <c r="B337" i="6"/>
  <c r="D337" i="6" s="1"/>
  <c r="A337" i="6"/>
  <c r="D336" i="6"/>
  <c r="C336" i="6"/>
  <c r="B336" i="6"/>
  <c r="A336" i="6"/>
  <c r="C335" i="6"/>
  <c r="A335" i="6"/>
  <c r="B335" i="6" s="1"/>
  <c r="D335" i="6" s="1"/>
  <c r="C334" i="6"/>
  <c r="B334" i="6"/>
  <c r="D334" i="6" s="1"/>
  <c r="A334" i="6"/>
  <c r="C333" i="6"/>
  <c r="A333" i="6"/>
  <c r="B333" i="6" s="1"/>
  <c r="D333" i="6" s="1"/>
  <c r="C332" i="6"/>
  <c r="B332" i="6"/>
  <c r="D332" i="6" s="1"/>
  <c r="A332" i="6"/>
  <c r="D331" i="6"/>
  <c r="C331" i="6"/>
  <c r="A331" i="6"/>
  <c r="B331" i="6" s="1"/>
  <c r="C330" i="6"/>
  <c r="B330" i="6"/>
  <c r="D330" i="6" s="1"/>
  <c r="A330" i="6"/>
  <c r="C329" i="6"/>
  <c r="B329" i="6"/>
  <c r="D329" i="6" s="1"/>
  <c r="A329" i="6"/>
  <c r="C328" i="6"/>
  <c r="A328" i="6"/>
  <c r="B328" i="6" s="1"/>
  <c r="D328" i="6" s="1"/>
  <c r="D327" i="6"/>
  <c r="C327" i="6"/>
  <c r="A327" i="6"/>
  <c r="B327" i="6" s="1"/>
  <c r="D326" i="6"/>
  <c r="C326" i="6"/>
  <c r="B326" i="6"/>
  <c r="A326" i="6"/>
  <c r="C325" i="6"/>
  <c r="B325" i="6"/>
  <c r="D325" i="6" s="1"/>
  <c r="A325" i="6"/>
  <c r="C324" i="6"/>
  <c r="A324" i="6"/>
  <c r="B324" i="6" s="1"/>
  <c r="D324" i="6" s="1"/>
  <c r="C323" i="6"/>
  <c r="A323" i="6"/>
  <c r="B323" i="6" s="1"/>
  <c r="D323" i="6" s="1"/>
  <c r="D322" i="6"/>
  <c r="C322" i="6"/>
  <c r="B322" i="6"/>
  <c r="A322" i="6"/>
  <c r="C321" i="6"/>
  <c r="A321" i="6"/>
  <c r="B321" i="6" s="1"/>
  <c r="D321" i="6" s="1"/>
  <c r="D320" i="6"/>
  <c r="C320" i="6"/>
  <c r="B320" i="6"/>
  <c r="A320" i="6"/>
  <c r="C319" i="6"/>
  <c r="A319" i="6"/>
  <c r="B319" i="6" s="1"/>
  <c r="D319" i="6" s="1"/>
  <c r="F319" i="6" s="1"/>
  <c r="C318" i="6"/>
  <c r="B318" i="6"/>
  <c r="D318" i="6" s="1"/>
  <c r="A318" i="6"/>
  <c r="C317" i="6"/>
  <c r="A317" i="6"/>
  <c r="B317" i="6" s="1"/>
  <c r="D317" i="6" s="1"/>
  <c r="C316" i="6"/>
  <c r="B316" i="6"/>
  <c r="D316" i="6" s="1"/>
  <c r="A316" i="6"/>
  <c r="D315" i="6"/>
  <c r="C315" i="6"/>
  <c r="A315" i="6"/>
  <c r="B315" i="6" s="1"/>
  <c r="C314" i="6"/>
  <c r="B314" i="6"/>
  <c r="D314" i="6" s="1"/>
  <c r="A314" i="6"/>
  <c r="C313" i="6"/>
  <c r="B313" i="6"/>
  <c r="D313" i="6" s="1"/>
  <c r="F313" i="6" s="1"/>
  <c r="F311" i="4" s="1"/>
  <c r="A313" i="6"/>
  <c r="D312" i="6"/>
  <c r="C312" i="6"/>
  <c r="A312" i="6"/>
  <c r="B312" i="6" s="1"/>
  <c r="D311" i="6"/>
  <c r="C311" i="6"/>
  <c r="B311" i="6"/>
  <c r="A311" i="6"/>
  <c r="C310" i="6"/>
  <c r="B310" i="6"/>
  <c r="D310" i="6" s="1"/>
  <c r="A310" i="6"/>
  <c r="C309" i="6"/>
  <c r="A309" i="6"/>
  <c r="B309" i="6" s="1"/>
  <c r="D309" i="6" s="1"/>
  <c r="C308" i="6"/>
  <c r="A308" i="6"/>
  <c r="B308" i="6" s="1"/>
  <c r="D308" i="6" s="1"/>
  <c r="D307" i="6"/>
  <c r="C307" i="6"/>
  <c r="B307" i="6"/>
  <c r="A307" i="6"/>
  <c r="C306" i="6"/>
  <c r="B306" i="6"/>
  <c r="D306" i="6" s="1"/>
  <c r="A306" i="6"/>
  <c r="C305" i="6"/>
  <c r="A305" i="6"/>
  <c r="B305" i="6" s="1"/>
  <c r="D305" i="6" s="1"/>
  <c r="C304" i="6"/>
  <c r="A304" i="6"/>
  <c r="B304" i="6" s="1"/>
  <c r="D304" i="6" s="1"/>
  <c r="D303" i="6"/>
  <c r="C303" i="6"/>
  <c r="B303" i="6"/>
  <c r="A303" i="6"/>
  <c r="C302" i="6"/>
  <c r="B302" i="6"/>
  <c r="D302" i="6" s="1"/>
  <c r="A302" i="6"/>
  <c r="C301" i="6"/>
  <c r="B301" i="6"/>
  <c r="D301" i="6" s="1"/>
  <c r="A301" i="6"/>
  <c r="D300" i="6"/>
  <c r="C300" i="6"/>
  <c r="A300" i="6"/>
  <c r="B300" i="6" s="1"/>
  <c r="D299" i="6"/>
  <c r="C299" i="6"/>
  <c r="B299" i="6"/>
  <c r="A299" i="6"/>
  <c r="C298" i="6"/>
  <c r="B298" i="6"/>
  <c r="D298" i="6" s="1"/>
  <c r="A298" i="6"/>
  <c r="C297" i="6"/>
  <c r="B297" i="6"/>
  <c r="D297" i="6" s="1"/>
  <c r="A297" i="6"/>
  <c r="D296" i="6"/>
  <c r="C296" i="6"/>
  <c r="A296" i="6"/>
  <c r="B296" i="6" s="1"/>
  <c r="D295" i="6"/>
  <c r="C295" i="6"/>
  <c r="B295" i="6"/>
  <c r="A295" i="6"/>
  <c r="C294" i="6"/>
  <c r="B294" i="6"/>
  <c r="D294" i="6" s="1"/>
  <c r="A294" i="6"/>
  <c r="C293" i="6"/>
  <c r="A293" i="6"/>
  <c r="B293" i="6" s="1"/>
  <c r="D293" i="6" s="1"/>
  <c r="C292" i="6"/>
  <c r="A292" i="6"/>
  <c r="B292" i="6" s="1"/>
  <c r="D292" i="6" s="1"/>
  <c r="D291" i="6"/>
  <c r="C291" i="6"/>
  <c r="B291" i="6"/>
  <c r="A291" i="6"/>
  <c r="C290" i="6"/>
  <c r="B290" i="6"/>
  <c r="D290" i="6" s="1"/>
  <c r="A290" i="6"/>
  <c r="C289" i="6"/>
  <c r="A289" i="6"/>
  <c r="B289" i="6" s="1"/>
  <c r="D289" i="6" s="1"/>
  <c r="C288" i="6"/>
  <c r="A288" i="6"/>
  <c r="B288" i="6" s="1"/>
  <c r="D288" i="6" s="1"/>
  <c r="D287" i="6"/>
  <c r="C287" i="6"/>
  <c r="B287" i="6"/>
  <c r="A287" i="6"/>
  <c r="C286" i="6"/>
  <c r="B286" i="6"/>
  <c r="D286" i="6" s="1"/>
  <c r="A286" i="6"/>
  <c r="C285" i="6"/>
  <c r="B285" i="6"/>
  <c r="D285" i="6" s="1"/>
  <c r="A285" i="6"/>
  <c r="D284" i="6"/>
  <c r="C284" i="6"/>
  <c r="A284" i="6"/>
  <c r="B284" i="6" s="1"/>
  <c r="D283" i="6"/>
  <c r="C283" i="6"/>
  <c r="B283" i="6"/>
  <c r="A283" i="6"/>
  <c r="C282" i="6"/>
  <c r="B282" i="6"/>
  <c r="D282" i="6" s="1"/>
  <c r="A282" i="6"/>
  <c r="C281" i="6"/>
  <c r="B281" i="6"/>
  <c r="D281" i="6" s="1"/>
  <c r="F281" i="6" s="1"/>
  <c r="F279" i="4" s="1"/>
  <c r="A281" i="6"/>
  <c r="D280" i="6"/>
  <c r="C280" i="6"/>
  <c r="A280" i="6"/>
  <c r="B280" i="6" s="1"/>
  <c r="D279" i="6"/>
  <c r="C279" i="6"/>
  <c r="B279" i="6"/>
  <c r="A279" i="6"/>
  <c r="C278" i="6"/>
  <c r="B278" i="6"/>
  <c r="D278" i="6" s="1"/>
  <c r="A278" i="6"/>
  <c r="C277" i="6"/>
  <c r="A277" i="6"/>
  <c r="B277" i="6" s="1"/>
  <c r="D277" i="6" s="1"/>
  <c r="C276" i="6"/>
  <c r="A276" i="6"/>
  <c r="B276" i="6" s="1"/>
  <c r="D276" i="6" s="1"/>
  <c r="D275" i="6"/>
  <c r="C275" i="6"/>
  <c r="B275" i="6"/>
  <c r="A275" i="6"/>
  <c r="C274" i="6"/>
  <c r="B274" i="6"/>
  <c r="D274" i="6" s="1"/>
  <c r="A274" i="6"/>
  <c r="C273" i="6"/>
  <c r="A273" i="6"/>
  <c r="B273" i="6" s="1"/>
  <c r="D273" i="6" s="1"/>
  <c r="C272" i="6"/>
  <c r="A272" i="6"/>
  <c r="B272" i="6" s="1"/>
  <c r="D272" i="6" s="1"/>
  <c r="D271" i="6"/>
  <c r="C271" i="6"/>
  <c r="B271" i="6"/>
  <c r="A271" i="6"/>
  <c r="C270" i="6"/>
  <c r="B270" i="6"/>
  <c r="D270" i="6" s="1"/>
  <c r="A270" i="6"/>
  <c r="C269" i="6"/>
  <c r="B269" i="6"/>
  <c r="D269" i="6" s="1"/>
  <c r="A269" i="6"/>
  <c r="D268" i="6"/>
  <c r="C268" i="6"/>
  <c r="A268" i="6"/>
  <c r="B268" i="6" s="1"/>
  <c r="D267" i="6"/>
  <c r="C267" i="6"/>
  <c r="B267" i="6"/>
  <c r="A267" i="6"/>
  <c r="C266" i="6"/>
  <c r="B266" i="6"/>
  <c r="D266" i="6" s="1"/>
  <c r="A266" i="6"/>
  <c r="C265" i="6"/>
  <c r="B265" i="6"/>
  <c r="D265" i="6" s="1"/>
  <c r="A265" i="6"/>
  <c r="D264" i="6"/>
  <c r="C264" i="6"/>
  <c r="A264" i="6"/>
  <c r="B264" i="6" s="1"/>
  <c r="D263" i="6"/>
  <c r="C263" i="6"/>
  <c r="B263" i="6"/>
  <c r="A263" i="6"/>
  <c r="C262" i="6"/>
  <c r="B262" i="6"/>
  <c r="D262" i="6" s="1"/>
  <c r="A262" i="6"/>
  <c r="C261" i="6"/>
  <c r="A261" i="6"/>
  <c r="B261" i="6" s="1"/>
  <c r="D261" i="6" s="1"/>
  <c r="C260" i="6"/>
  <c r="A260" i="6"/>
  <c r="B260" i="6" s="1"/>
  <c r="D260" i="6" s="1"/>
  <c r="D259" i="6"/>
  <c r="C259" i="6"/>
  <c r="B259" i="6"/>
  <c r="A259" i="6"/>
  <c r="C258" i="6"/>
  <c r="B258" i="6"/>
  <c r="D258" i="6" s="1"/>
  <c r="A258" i="6"/>
  <c r="C257" i="6"/>
  <c r="A257" i="6"/>
  <c r="B257" i="6" s="1"/>
  <c r="D257" i="6" s="1"/>
  <c r="C256" i="6"/>
  <c r="A256" i="6"/>
  <c r="B256" i="6" s="1"/>
  <c r="D256" i="6" s="1"/>
  <c r="D255" i="6"/>
  <c r="C255" i="6"/>
  <c r="B255" i="6"/>
  <c r="A255" i="6"/>
  <c r="C254" i="6"/>
  <c r="B254" i="6"/>
  <c r="D254" i="6" s="1"/>
  <c r="A254" i="6"/>
  <c r="C253" i="6"/>
  <c r="B253" i="6"/>
  <c r="D253" i="6" s="1"/>
  <c r="A253" i="6"/>
  <c r="D252" i="6"/>
  <c r="C252" i="6"/>
  <c r="A252" i="6"/>
  <c r="B252" i="6" s="1"/>
  <c r="D251" i="6"/>
  <c r="C251" i="6"/>
  <c r="B251" i="6"/>
  <c r="A251" i="6"/>
  <c r="C250" i="6"/>
  <c r="B250" i="6"/>
  <c r="D250" i="6" s="1"/>
  <c r="A250" i="6"/>
  <c r="C249" i="6"/>
  <c r="B249" i="6"/>
  <c r="D249" i="6" s="1"/>
  <c r="F249" i="6" s="1"/>
  <c r="F247" i="4" s="1"/>
  <c r="A249" i="6"/>
  <c r="D248" i="6"/>
  <c r="C248" i="6"/>
  <c r="A248" i="6"/>
  <c r="B248" i="6" s="1"/>
  <c r="D247" i="6"/>
  <c r="C247" i="6"/>
  <c r="B247" i="6"/>
  <c r="A247" i="6"/>
  <c r="C246" i="6"/>
  <c r="B246" i="6"/>
  <c r="D246" i="6" s="1"/>
  <c r="A246" i="6"/>
  <c r="C245" i="6"/>
  <c r="A245" i="6"/>
  <c r="B245" i="6" s="1"/>
  <c r="D245" i="6" s="1"/>
  <c r="C244" i="6"/>
  <c r="A244" i="6"/>
  <c r="B244" i="6" s="1"/>
  <c r="D244" i="6" s="1"/>
  <c r="D243" i="6"/>
  <c r="C243" i="6"/>
  <c r="B243" i="6"/>
  <c r="A243" i="6"/>
  <c r="C242" i="6"/>
  <c r="B242" i="6"/>
  <c r="D242" i="6" s="1"/>
  <c r="A242" i="6"/>
  <c r="C241" i="6"/>
  <c r="A241" i="6"/>
  <c r="B241" i="6" s="1"/>
  <c r="D241" i="6" s="1"/>
  <c r="C240" i="6"/>
  <c r="A240" i="6"/>
  <c r="B240" i="6" s="1"/>
  <c r="D240" i="6" s="1"/>
  <c r="D239" i="6"/>
  <c r="C239" i="6"/>
  <c r="B239" i="6"/>
  <c r="A239" i="6"/>
  <c r="C238" i="6"/>
  <c r="B238" i="6"/>
  <c r="D238" i="6" s="1"/>
  <c r="A238" i="6"/>
  <c r="C237" i="6"/>
  <c r="B237" i="6"/>
  <c r="D237" i="6" s="1"/>
  <c r="A237" i="6"/>
  <c r="D236" i="6"/>
  <c r="C236" i="6"/>
  <c r="A236" i="6"/>
  <c r="B236" i="6" s="1"/>
  <c r="C235" i="6"/>
  <c r="B235" i="6"/>
  <c r="D235" i="6" s="1"/>
  <c r="A235" i="6"/>
  <c r="C234" i="6"/>
  <c r="B234" i="6"/>
  <c r="D234" i="6" s="1"/>
  <c r="A234" i="6"/>
  <c r="C233" i="6"/>
  <c r="A233" i="6"/>
  <c r="B233" i="6" s="1"/>
  <c r="D233" i="6" s="1"/>
  <c r="D232" i="6"/>
  <c r="C232" i="6"/>
  <c r="A232" i="6"/>
  <c r="B232" i="6" s="1"/>
  <c r="D231" i="6"/>
  <c r="C231" i="6"/>
  <c r="B231" i="6"/>
  <c r="A231" i="6"/>
  <c r="C230" i="6"/>
  <c r="B230" i="6"/>
  <c r="D230" i="6" s="1"/>
  <c r="A230" i="6"/>
  <c r="C229" i="6"/>
  <c r="A229" i="6"/>
  <c r="B229" i="6" s="1"/>
  <c r="D229" i="6" s="1"/>
  <c r="C228" i="6"/>
  <c r="A228" i="6"/>
  <c r="B228" i="6" s="1"/>
  <c r="D228" i="6" s="1"/>
  <c r="D227" i="6"/>
  <c r="C227" i="6"/>
  <c r="B227" i="6"/>
  <c r="A227" i="6"/>
  <c r="C226" i="6"/>
  <c r="A226" i="6"/>
  <c r="B226" i="6" s="1"/>
  <c r="D226" i="6" s="1"/>
  <c r="D225" i="6"/>
  <c r="C225" i="6"/>
  <c r="B225" i="6"/>
  <c r="A225" i="6"/>
  <c r="C224" i="6"/>
  <c r="A224" i="6"/>
  <c r="B224" i="6" s="1"/>
  <c r="D224" i="6" s="1"/>
  <c r="C223" i="6"/>
  <c r="B223" i="6"/>
  <c r="D223" i="6" s="1"/>
  <c r="A223" i="6"/>
  <c r="C222" i="6"/>
  <c r="A222" i="6"/>
  <c r="B222" i="6" s="1"/>
  <c r="D222" i="6" s="1"/>
  <c r="C221" i="6"/>
  <c r="B221" i="6"/>
  <c r="D221" i="6" s="1"/>
  <c r="F221" i="6" s="1"/>
  <c r="A221" i="6"/>
  <c r="D220" i="6"/>
  <c r="C220" i="6"/>
  <c r="A220" i="6"/>
  <c r="B220" i="6" s="1"/>
  <c r="C219" i="6"/>
  <c r="B219" i="6"/>
  <c r="D219" i="6" s="1"/>
  <c r="A219" i="6"/>
  <c r="C218" i="6"/>
  <c r="B218" i="6"/>
  <c r="D218" i="6" s="1"/>
  <c r="A218" i="6"/>
  <c r="C217" i="6"/>
  <c r="A217" i="6"/>
  <c r="B217" i="6" s="1"/>
  <c r="D217" i="6" s="1"/>
  <c r="D216" i="6"/>
  <c r="C216" i="6"/>
  <c r="A216" i="6"/>
  <c r="B216" i="6" s="1"/>
  <c r="D215" i="6"/>
  <c r="C215" i="6"/>
  <c r="B215" i="6"/>
  <c r="A215" i="6"/>
  <c r="C214" i="6"/>
  <c r="B214" i="6"/>
  <c r="D214" i="6" s="1"/>
  <c r="A214" i="6"/>
  <c r="C213" i="6"/>
  <c r="A213" i="6"/>
  <c r="B213" i="6" s="1"/>
  <c r="D213" i="6" s="1"/>
  <c r="C212" i="6"/>
  <c r="A212" i="6"/>
  <c r="B212" i="6" s="1"/>
  <c r="D212" i="6" s="1"/>
  <c r="D211" i="6"/>
  <c r="C211" i="6"/>
  <c r="B211" i="6"/>
  <c r="A211" i="6"/>
  <c r="C210" i="6"/>
  <c r="A210" i="6"/>
  <c r="B210" i="6" s="1"/>
  <c r="D210" i="6" s="1"/>
  <c r="F210" i="6" s="1"/>
  <c r="G210" i="6" s="1"/>
  <c r="D209" i="6"/>
  <c r="C209" i="6"/>
  <c r="B209" i="6"/>
  <c r="A209" i="6"/>
  <c r="C208" i="6"/>
  <c r="A208" i="6"/>
  <c r="B208" i="6" s="1"/>
  <c r="D208" i="6" s="1"/>
  <c r="C207" i="6"/>
  <c r="B207" i="6"/>
  <c r="D207" i="6" s="1"/>
  <c r="A207" i="6"/>
  <c r="C206" i="6"/>
  <c r="A206" i="6"/>
  <c r="B206" i="6" s="1"/>
  <c r="D206" i="6" s="1"/>
  <c r="C205" i="6"/>
  <c r="B205" i="6"/>
  <c r="D205" i="6" s="1"/>
  <c r="A205" i="6"/>
  <c r="D204" i="6"/>
  <c r="C204" i="6"/>
  <c r="A204" i="6"/>
  <c r="B204" i="6" s="1"/>
  <c r="C203" i="6"/>
  <c r="B203" i="6"/>
  <c r="D203" i="6" s="1"/>
  <c r="A203" i="6"/>
  <c r="C202" i="6"/>
  <c r="B202" i="6"/>
  <c r="D202" i="6" s="1"/>
  <c r="A202" i="6"/>
  <c r="C201" i="6"/>
  <c r="A201" i="6"/>
  <c r="B201" i="6" s="1"/>
  <c r="D201" i="6" s="1"/>
  <c r="D200" i="6"/>
  <c r="C200" i="6"/>
  <c r="A200" i="6"/>
  <c r="B200" i="6" s="1"/>
  <c r="D199" i="6"/>
  <c r="C199" i="6"/>
  <c r="B199" i="6"/>
  <c r="A199" i="6"/>
  <c r="C198" i="6"/>
  <c r="B198" i="6"/>
  <c r="D198" i="6" s="1"/>
  <c r="A198" i="6"/>
  <c r="D197" i="6"/>
  <c r="C197" i="6"/>
  <c r="A197" i="6"/>
  <c r="B197" i="6" s="1"/>
  <c r="C196" i="6"/>
  <c r="A196" i="6"/>
  <c r="B196" i="6" s="1"/>
  <c r="D196" i="6" s="1"/>
  <c r="D195" i="6"/>
  <c r="C195" i="6"/>
  <c r="B195" i="6"/>
  <c r="A195" i="6"/>
  <c r="C194" i="6"/>
  <c r="A194" i="6"/>
  <c r="B194" i="6" s="1"/>
  <c r="D194" i="6" s="1"/>
  <c r="D193" i="6"/>
  <c r="C193" i="6"/>
  <c r="B193" i="6"/>
  <c r="A193" i="6"/>
  <c r="C192" i="6"/>
  <c r="A192" i="6"/>
  <c r="B192" i="6" s="1"/>
  <c r="D192" i="6" s="1"/>
  <c r="F192" i="6" s="1"/>
  <c r="F190" i="4" s="1"/>
  <c r="C191" i="6"/>
  <c r="B191" i="6"/>
  <c r="D191" i="6" s="1"/>
  <c r="A191" i="6"/>
  <c r="C190" i="6"/>
  <c r="A190" i="6"/>
  <c r="B190" i="6" s="1"/>
  <c r="D190" i="6" s="1"/>
  <c r="C189" i="6"/>
  <c r="B189" i="6"/>
  <c r="D189" i="6" s="1"/>
  <c r="A189" i="6"/>
  <c r="D188" i="6"/>
  <c r="C188" i="6"/>
  <c r="A188" i="6"/>
  <c r="B188" i="6" s="1"/>
  <c r="C187" i="6"/>
  <c r="B187" i="6"/>
  <c r="D187" i="6" s="1"/>
  <c r="A187" i="6"/>
  <c r="C186" i="6"/>
  <c r="B186" i="6"/>
  <c r="D186" i="6" s="1"/>
  <c r="A186" i="6"/>
  <c r="C185" i="6"/>
  <c r="A185" i="6"/>
  <c r="B185" i="6" s="1"/>
  <c r="D185" i="6" s="1"/>
  <c r="D184" i="6"/>
  <c r="C184" i="6"/>
  <c r="A184" i="6"/>
  <c r="B184" i="6" s="1"/>
  <c r="D183" i="6"/>
  <c r="C183" i="6"/>
  <c r="B183" i="6"/>
  <c r="A183" i="6"/>
  <c r="C182" i="6"/>
  <c r="B182" i="6"/>
  <c r="D182" i="6" s="1"/>
  <c r="A182" i="6"/>
  <c r="D181" i="6"/>
  <c r="C181" i="6"/>
  <c r="A181" i="6"/>
  <c r="B181" i="6" s="1"/>
  <c r="C180" i="6"/>
  <c r="A180" i="6"/>
  <c r="B180" i="6" s="1"/>
  <c r="D180" i="6" s="1"/>
  <c r="D179" i="6"/>
  <c r="C179" i="6"/>
  <c r="B179" i="6"/>
  <c r="A179" i="6"/>
  <c r="C178" i="6"/>
  <c r="A178" i="6"/>
  <c r="B178" i="6" s="1"/>
  <c r="D178" i="6" s="1"/>
  <c r="D177" i="6"/>
  <c r="C177" i="6"/>
  <c r="B177" i="6"/>
  <c r="A177" i="6"/>
  <c r="C176" i="6"/>
  <c r="A176" i="6"/>
  <c r="B176" i="6" s="1"/>
  <c r="D176" i="6" s="1"/>
  <c r="C175" i="6"/>
  <c r="B175" i="6"/>
  <c r="D175" i="6" s="1"/>
  <c r="A175" i="6"/>
  <c r="C174" i="6"/>
  <c r="A174" i="6"/>
  <c r="B174" i="6" s="1"/>
  <c r="D174" i="6" s="1"/>
  <c r="C173" i="6"/>
  <c r="B173" i="6"/>
  <c r="D173" i="6" s="1"/>
  <c r="A173" i="6"/>
  <c r="D172" i="6"/>
  <c r="C172" i="6"/>
  <c r="A172" i="6"/>
  <c r="B172" i="6" s="1"/>
  <c r="C171" i="6"/>
  <c r="B171" i="6"/>
  <c r="D171" i="6" s="1"/>
  <c r="A171" i="6"/>
  <c r="C170" i="6"/>
  <c r="B170" i="6"/>
  <c r="D170" i="6" s="1"/>
  <c r="A170" i="6"/>
  <c r="C169" i="6"/>
  <c r="A169" i="6"/>
  <c r="B169" i="6" s="1"/>
  <c r="D169" i="6" s="1"/>
  <c r="D168" i="6"/>
  <c r="C168" i="6"/>
  <c r="A168" i="6"/>
  <c r="B168" i="6" s="1"/>
  <c r="D167" i="6"/>
  <c r="C167" i="6"/>
  <c r="B167" i="6"/>
  <c r="A167" i="6"/>
  <c r="C166" i="6"/>
  <c r="B166" i="6"/>
  <c r="D166" i="6" s="1"/>
  <c r="A166" i="6"/>
  <c r="C165" i="6"/>
  <c r="A165" i="6"/>
  <c r="B165" i="6" s="1"/>
  <c r="D165" i="6" s="1"/>
  <c r="C164" i="6"/>
  <c r="A164" i="6"/>
  <c r="B164" i="6" s="1"/>
  <c r="D164" i="6" s="1"/>
  <c r="D163" i="6"/>
  <c r="C163" i="6"/>
  <c r="B163" i="6"/>
  <c r="A163" i="6"/>
  <c r="C162" i="6"/>
  <c r="A162" i="6"/>
  <c r="B162" i="6" s="1"/>
  <c r="D162" i="6" s="1"/>
  <c r="D161" i="6"/>
  <c r="C161" i="6"/>
  <c r="B161" i="6"/>
  <c r="A161" i="6"/>
  <c r="C160" i="6"/>
  <c r="A160" i="6"/>
  <c r="B160" i="6" s="1"/>
  <c r="D160" i="6" s="1"/>
  <c r="C159" i="6"/>
  <c r="B159" i="6"/>
  <c r="D159" i="6" s="1"/>
  <c r="A159" i="6"/>
  <c r="C158" i="6"/>
  <c r="A158" i="6"/>
  <c r="B158" i="6" s="1"/>
  <c r="D158" i="6" s="1"/>
  <c r="C157" i="6"/>
  <c r="B157" i="6"/>
  <c r="D157" i="6" s="1"/>
  <c r="A157" i="6"/>
  <c r="D156" i="6"/>
  <c r="C156" i="6"/>
  <c r="A156" i="6"/>
  <c r="B156" i="6" s="1"/>
  <c r="C155" i="6"/>
  <c r="B155" i="6"/>
  <c r="D155" i="6" s="1"/>
  <c r="A155" i="6"/>
  <c r="C154" i="6"/>
  <c r="B154" i="6"/>
  <c r="D154" i="6" s="1"/>
  <c r="A154" i="6"/>
  <c r="C153" i="6"/>
  <c r="A153" i="6"/>
  <c r="B153" i="6" s="1"/>
  <c r="D153" i="6" s="1"/>
  <c r="D152" i="6"/>
  <c r="C152" i="6"/>
  <c r="A152" i="6"/>
  <c r="B152" i="6" s="1"/>
  <c r="D151" i="6"/>
  <c r="C151" i="6"/>
  <c r="B151" i="6"/>
  <c r="A151" i="6"/>
  <c r="C150" i="6"/>
  <c r="B150" i="6"/>
  <c r="D150" i="6" s="1"/>
  <c r="A150" i="6"/>
  <c r="C149" i="6"/>
  <c r="A149" i="6"/>
  <c r="B149" i="6" s="1"/>
  <c r="D149" i="6" s="1"/>
  <c r="C148" i="6"/>
  <c r="A148" i="6"/>
  <c r="B148" i="6" s="1"/>
  <c r="D148" i="6" s="1"/>
  <c r="D147" i="6"/>
  <c r="C147" i="6"/>
  <c r="B147" i="6"/>
  <c r="A147" i="6"/>
  <c r="C146" i="6"/>
  <c r="A146" i="6"/>
  <c r="B146" i="6" s="1"/>
  <c r="D146" i="6" s="1"/>
  <c r="D145" i="6"/>
  <c r="C145" i="6"/>
  <c r="B145" i="6"/>
  <c r="A145" i="6"/>
  <c r="C144" i="6"/>
  <c r="A144" i="6"/>
  <c r="B144" i="6" s="1"/>
  <c r="D144" i="6" s="1"/>
  <c r="C143" i="6"/>
  <c r="B143" i="6"/>
  <c r="D143" i="6" s="1"/>
  <c r="A143" i="6"/>
  <c r="C142" i="6"/>
  <c r="A142" i="6"/>
  <c r="B142" i="6" s="1"/>
  <c r="D142" i="6" s="1"/>
  <c r="C141" i="6"/>
  <c r="B141" i="6"/>
  <c r="D141" i="6" s="1"/>
  <c r="A141" i="6"/>
  <c r="D140" i="6"/>
  <c r="C140" i="6"/>
  <c r="A140" i="6"/>
  <c r="B140" i="6" s="1"/>
  <c r="C139" i="6"/>
  <c r="B139" i="6"/>
  <c r="D139" i="6" s="1"/>
  <c r="A139" i="6"/>
  <c r="C138" i="6"/>
  <c r="B138" i="6"/>
  <c r="D138" i="6" s="1"/>
  <c r="A138" i="6"/>
  <c r="C137" i="6"/>
  <c r="A137" i="6"/>
  <c r="B137" i="6" s="1"/>
  <c r="D137" i="6" s="1"/>
  <c r="D136" i="6"/>
  <c r="C136" i="6"/>
  <c r="A136" i="6"/>
  <c r="B136" i="6" s="1"/>
  <c r="D135" i="6"/>
  <c r="C135" i="6"/>
  <c r="B135" i="6"/>
  <c r="A135" i="6"/>
  <c r="C134" i="6"/>
  <c r="B134" i="6"/>
  <c r="D134" i="6" s="1"/>
  <c r="A134" i="6"/>
  <c r="C133" i="6"/>
  <c r="A133" i="6"/>
  <c r="B133" i="6" s="1"/>
  <c r="D133" i="6" s="1"/>
  <c r="C132" i="6"/>
  <c r="A132" i="6"/>
  <c r="B132" i="6" s="1"/>
  <c r="D132" i="6" s="1"/>
  <c r="D131" i="6"/>
  <c r="C131" i="6"/>
  <c r="B131" i="6"/>
  <c r="A131" i="6"/>
  <c r="C130" i="6"/>
  <c r="A130" i="6"/>
  <c r="B130" i="6" s="1"/>
  <c r="D130" i="6" s="1"/>
  <c r="D129" i="6"/>
  <c r="C129" i="6"/>
  <c r="B129" i="6"/>
  <c r="A129" i="6"/>
  <c r="C128" i="6"/>
  <c r="A128" i="6"/>
  <c r="B128" i="6" s="1"/>
  <c r="D128" i="6" s="1"/>
  <c r="C127" i="6"/>
  <c r="B127" i="6"/>
  <c r="D127" i="6" s="1"/>
  <c r="A127" i="6"/>
  <c r="C126" i="6"/>
  <c r="A126" i="6"/>
  <c r="B126" i="6" s="1"/>
  <c r="D126" i="6" s="1"/>
  <c r="C125" i="6"/>
  <c r="B125" i="6"/>
  <c r="D125" i="6" s="1"/>
  <c r="A125" i="6"/>
  <c r="D124" i="6"/>
  <c r="C124" i="6"/>
  <c r="A124" i="6"/>
  <c r="B124" i="6" s="1"/>
  <c r="C123" i="6"/>
  <c r="B123" i="6"/>
  <c r="D123" i="6" s="1"/>
  <c r="A123" i="6"/>
  <c r="C122" i="6"/>
  <c r="B122" i="6"/>
  <c r="D122" i="6" s="1"/>
  <c r="A122" i="6"/>
  <c r="C121" i="6"/>
  <c r="A121" i="6"/>
  <c r="B121" i="6" s="1"/>
  <c r="D121" i="6" s="1"/>
  <c r="D120" i="6"/>
  <c r="C120" i="6"/>
  <c r="B120" i="6"/>
  <c r="A120" i="6"/>
  <c r="C119" i="6"/>
  <c r="B119" i="6"/>
  <c r="D119" i="6" s="1"/>
  <c r="A119" i="6"/>
  <c r="C118" i="6"/>
  <c r="A118" i="6"/>
  <c r="B118" i="6" s="1"/>
  <c r="D118" i="6" s="1"/>
  <c r="C117" i="6"/>
  <c r="A117" i="6"/>
  <c r="B117" i="6" s="1"/>
  <c r="D117" i="6" s="1"/>
  <c r="D116" i="6"/>
  <c r="C116" i="6"/>
  <c r="B116" i="6"/>
  <c r="A116" i="6"/>
  <c r="C115" i="6"/>
  <c r="B115" i="6"/>
  <c r="D115" i="6" s="1"/>
  <c r="A115" i="6"/>
  <c r="C114" i="6"/>
  <c r="A114" i="6"/>
  <c r="B114" i="6" s="1"/>
  <c r="D114" i="6" s="1"/>
  <c r="C113" i="6"/>
  <c r="A113" i="6"/>
  <c r="B113" i="6" s="1"/>
  <c r="D113" i="6" s="1"/>
  <c r="D112" i="6"/>
  <c r="C112" i="6"/>
  <c r="B112" i="6"/>
  <c r="A112" i="6"/>
  <c r="C111" i="6"/>
  <c r="B111" i="6"/>
  <c r="D111" i="6" s="1"/>
  <c r="A111" i="6"/>
  <c r="C110" i="6"/>
  <c r="A110" i="6"/>
  <c r="B110" i="6" s="1"/>
  <c r="D110" i="6" s="1"/>
  <c r="D109" i="6"/>
  <c r="C109" i="6"/>
  <c r="A109" i="6"/>
  <c r="B109" i="6" s="1"/>
  <c r="D108" i="6"/>
  <c r="C108" i="6"/>
  <c r="B108" i="6"/>
  <c r="A108" i="6"/>
  <c r="C107" i="6"/>
  <c r="B107" i="6"/>
  <c r="D107" i="6" s="1"/>
  <c r="A107" i="6"/>
  <c r="C106" i="6"/>
  <c r="B106" i="6"/>
  <c r="D106" i="6" s="1"/>
  <c r="A106" i="6"/>
  <c r="D105" i="6"/>
  <c r="C105" i="6"/>
  <c r="A105" i="6"/>
  <c r="B105" i="6" s="1"/>
  <c r="D104" i="6"/>
  <c r="C104" i="6"/>
  <c r="B104" i="6"/>
  <c r="A104" i="6"/>
  <c r="C103" i="6"/>
  <c r="B103" i="6"/>
  <c r="D103" i="6" s="1"/>
  <c r="A103" i="6"/>
  <c r="C102" i="6"/>
  <c r="A102" i="6"/>
  <c r="B102" i="6" s="1"/>
  <c r="D102" i="6" s="1"/>
  <c r="C101" i="6"/>
  <c r="A101" i="6"/>
  <c r="B101" i="6" s="1"/>
  <c r="D101" i="6" s="1"/>
  <c r="D100" i="6"/>
  <c r="C100" i="6"/>
  <c r="B100" i="6"/>
  <c r="A100" i="6"/>
  <c r="C99" i="6"/>
  <c r="B99" i="6"/>
  <c r="D99" i="6" s="1"/>
  <c r="A99" i="6"/>
  <c r="C98" i="6"/>
  <c r="A98" i="6"/>
  <c r="B98" i="6" s="1"/>
  <c r="D98" i="6" s="1"/>
  <c r="C97" i="6"/>
  <c r="A97" i="6"/>
  <c r="B97" i="6" s="1"/>
  <c r="D97" i="6" s="1"/>
  <c r="D96" i="6"/>
  <c r="C96" i="6"/>
  <c r="B96" i="6"/>
  <c r="A96" i="6"/>
  <c r="C95" i="6"/>
  <c r="B95" i="6"/>
  <c r="D95" i="6" s="1"/>
  <c r="A95" i="6"/>
  <c r="C94" i="6"/>
  <c r="A94" i="6"/>
  <c r="B94" i="6" s="1"/>
  <c r="D94" i="6" s="1"/>
  <c r="D93" i="6"/>
  <c r="C93" i="6"/>
  <c r="A93" i="6"/>
  <c r="B93" i="6" s="1"/>
  <c r="D92" i="6"/>
  <c r="C92" i="6"/>
  <c r="B92" i="6"/>
  <c r="A92" i="6"/>
  <c r="C91" i="6"/>
  <c r="B91" i="6"/>
  <c r="D91" i="6" s="1"/>
  <c r="A91" i="6"/>
  <c r="C90" i="6"/>
  <c r="B90" i="6"/>
  <c r="D90" i="6" s="1"/>
  <c r="A90" i="6"/>
  <c r="D89" i="6"/>
  <c r="C89" i="6"/>
  <c r="A89" i="6"/>
  <c r="B89" i="6" s="1"/>
  <c r="D88" i="6"/>
  <c r="C88" i="6"/>
  <c r="B88" i="6"/>
  <c r="A88" i="6"/>
  <c r="C87" i="6"/>
  <c r="B87" i="6"/>
  <c r="D87" i="6" s="1"/>
  <c r="A87" i="6"/>
  <c r="C86" i="6"/>
  <c r="A86" i="6"/>
  <c r="B86" i="6" s="1"/>
  <c r="D86" i="6" s="1"/>
  <c r="C85" i="6"/>
  <c r="A85" i="6"/>
  <c r="B85" i="6" s="1"/>
  <c r="D85" i="6" s="1"/>
  <c r="D84" i="6"/>
  <c r="C84" i="6"/>
  <c r="B84" i="6"/>
  <c r="A84" i="6"/>
  <c r="C83" i="6"/>
  <c r="B83" i="6"/>
  <c r="D83" i="6" s="1"/>
  <c r="A83" i="6"/>
  <c r="C82" i="6"/>
  <c r="A82" i="6"/>
  <c r="B82" i="6" s="1"/>
  <c r="D82" i="6" s="1"/>
  <c r="C81" i="6"/>
  <c r="A81" i="6"/>
  <c r="B81" i="6" s="1"/>
  <c r="D81" i="6" s="1"/>
  <c r="D80" i="6"/>
  <c r="C80" i="6"/>
  <c r="B80" i="6"/>
  <c r="A80" i="6"/>
  <c r="C79" i="6"/>
  <c r="B79" i="6"/>
  <c r="D79" i="6" s="1"/>
  <c r="A79" i="6"/>
  <c r="C78" i="6"/>
  <c r="A78" i="6"/>
  <c r="B78" i="6" s="1"/>
  <c r="D78" i="6" s="1"/>
  <c r="D77" i="6"/>
  <c r="C77" i="6"/>
  <c r="A77" i="6"/>
  <c r="B77" i="6" s="1"/>
  <c r="D76" i="6"/>
  <c r="C76" i="6"/>
  <c r="B76" i="6"/>
  <c r="A76" i="6"/>
  <c r="C75" i="6"/>
  <c r="B75" i="6"/>
  <c r="D75" i="6" s="1"/>
  <c r="A75" i="6"/>
  <c r="C74" i="6"/>
  <c r="B74" i="6"/>
  <c r="D74" i="6" s="1"/>
  <c r="A74" i="6"/>
  <c r="D73" i="6"/>
  <c r="C73" i="6"/>
  <c r="A73" i="6"/>
  <c r="B73" i="6" s="1"/>
  <c r="D72" i="6"/>
  <c r="C72" i="6"/>
  <c r="B72" i="6"/>
  <c r="A72" i="6"/>
  <c r="C71" i="6"/>
  <c r="B71" i="6"/>
  <c r="D71" i="6" s="1"/>
  <c r="A71" i="6"/>
  <c r="C70" i="6"/>
  <c r="A70" i="6"/>
  <c r="B70" i="6" s="1"/>
  <c r="D70" i="6" s="1"/>
  <c r="C69" i="6"/>
  <c r="A69" i="6"/>
  <c r="B69" i="6" s="1"/>
  <c r="D69" i="6" s="1"/>
  <c r="D68" i="6"/>
  <c r="C68" i="6"/>
  <c r="B68" i="6"/>
  <c r="A68" i="6"/>
  <c r="C67" i="6"/>
  <c r="B67" i="6"/>
  <c r="D67" i="6" s="1"/>
  <c r="A67" i="6"/>
  <c r="C66" i="6"/>
  <c r="A66" i="6"/>
  <c r="B66" i="6" s="1"/>
  <c r="D66" i="6" s="1"/>
  <c r="C65" i="6"/>
  <c r="A65" i="6"/>
  <c r="B65" i="6" s="1"/>
  <c r="D65" i="6" s="1"/>
  <c r="D64" i="6"/>
  <c r="C64" i="6"/>
  <c r="B64" i="6"/>
  <c r="A64" i="6"/>
  <c r="C63" i="6"/>
  <c r="B63" i="6"/>
  <c r="D63" i="6" s="1"/>
  <c r="A63" i="6"/>
  <c r="C62" i="6"/>
  <c r="A62" i="6"/>
  <c r="B62" i="6" s="1"/>
  <c r="D62" i="6" s="1"/>
  <c r="F62" i="6" s="1"/>
  <c r="F60" i="4" s="1"/>
  <c r="D61" i="6"/>
  <c r="C61" i="6"/>
  <c r="A61" i="6"/>
  <c r="B61" i="6" s="1"/>
  <c r="D60" i="6"/>
  <c r="C60" i="6"/>
  <c r="B60" i="6"/>
  <c r="A60" i="6"/>
  <c r="C59" i="6"/>
  <c r="B59" i="6"/>
  <c r="D59" i="6" s="1"/>
  <c r="A59" i="6"/>
  <c r="C58" i="6"/>
  <c r="B58" i="6"/>
  <c r="D58" i="6" s="1"/>
  <c r="F58" i="6" s="1"/>
  <c r="F56" i="4" s="1"/>
  <c r="A58" i="6"/>
  <c r="D57" i="6"/>
  <c r="C57" i="6"/>
  <c r="A57" i="6"/>
  <c r="B57" i="6" s="1"/>
  <c r="D56" i="6"/>
  <c r="C56" i="6"/>
  <c r="B56" i="6"/>
  <c r="A56" i="6"/>
  <c r="C55" i="6"/>
  <c r="B55" i="6"/>
  <c r="D55" i="6" s="1"/>
  <c r="A55" i="6"/>
  <c r="C54" i="6"/>
  <c r="A54" i="6"/>
  <c r="B54" i="6" s="1"/>
  <c r="D54" i="6" s="1"/>
  <c r="C53" i="6"/>
  <c r="A53" i="6"/>
  <c r="B53" i="6" s="1"/>
  <c r="D53" i="6" s="1"/>
  <c r="D52" i="6"/>
  <c r="C52" i="6"/>
  <c r="B52" i="6"/>
  <c r="A52" i="6"/>
  <c r="C51" i="6"/>
  <c r="B51" i="6"/>
  <c r="D51" i="6" s="1"/>
  <c r="A51" i="6"/>
  <c r="C50" i="6"/>
  <c r="A50" i="6"/>
  <c r="B50" i="6" s="1"/>
  <c r="D50" i="6" s="1"/>
  <c r="F50" i="6" s="1"/>
  <c r="F48" i="4" s="1"/>
  <c r="C49" i="6"/>
  <c r="A49" i="6"/>
  <c r="B49" i="6" s="1"/>
  <c r="D49" i="6" s="1"/>
  <c r="D48" i="6"/>
  <c r="C48" i="6"/>
  <c r="B48" i="6"/>
  <c r="A48" i="6"/>
  <c r="C47" i="6"/>
  <c r="B47" i="6"/>
  <c r="D47" i="6" s="1"/>
  <c r="A47" i="6"/>
  <c r="C46" i="6"/>
  <c r="A46" i="6"/>
  <c r="B46" i="6" s="1"/>
  <c r="D46" i="6" s="1"/>
  <c r="D45" i="6"/>
  <c r="C45" i="6"/>
  <c r="A45" i="6"/>
  <c r="B45" i="6" s="1"/>
  <c r="D44" i="6"/>
  <c r="C44" i="6"/>
  <c r="B44" i="6"/>
  <c r="A44" i="6"/>
  <c r="C43" i="6"/>
  <c r="B43" i="6"/>
  <c r="D43" i="6" s="1"/>
  <c r="A43" i="6"/>
  <c r="C42" i="6"/>
  <c r="B42" i="6"/>
  <c r="D42" i="6" s="1"/>
  <c r="A42" i="6"/>
  <c r="D41" i="6"/>
  <c r="C41" i="6"/>
  <c r="A41" i="6"/>
  <c r="B41" i="6" s="1"/>
  <c r="D40" i="6"/>
  <c r="C40" i="6"/>
  <c r="B40" i="6"/>
  <c r="A40" i="6"/>
  <c r="C39" i="6"/>
  <c r="B39" i="6"/>
  <c r="D39" i="6" s="1"/>
  <c r="A39" i="6"/>
  <c r="C38" i="6"/>
  <c r="A38" i="6"/>
  <c r="B38" i="6" s="1"/>
  <c r="D38" i="6" s="1"/>
  <c r="F38" i="6" s="1"/>
  <c r="F36" i="4" s="1"/>
  <c r="C37" i="6"/>
  <c r="A37" i="6"/>
  <c r="B37" i="6" s="1"/>
  <c r="D37" i="6" s="1"/>
  <c r="D36" i="6"/>
  <c r="C36" i="6"/>
  <c r="B36" i="6"/>
  <c r="A36" i="6"/>
  <c r="C35" i="6"/>
  <c r="B35" i="6"/>
  <c r="D35" i="6" s="1"/>
  <c r="A35" i="6"/>
  <c r="C34" i="6"/>
  <c r="A34" i="6"/>
  <c r="B34" i="6" s="1"/>
  <c r="D34" i="6" s="1"/>
  <c r="C33" i="6"/>
  <c r="A33" i="6"/>
  <c r="B33" i="6" s="1"/>
  <c r="D33" i="6" s="1"/>
  <c r="D32" i="6"/>
  <c r="C32" i="6"/>
  <c r="B32" i="6"/>
  <c r="A32" i="6"/>
  <c r="C31" i="6"/>
  <c r="B31" i="6"/>
  <c r="D31" i="6" s="1"/>
  <c r="A31" i="6"/>
  <c r="C30" i="6"/>
  <c r="A30" i="6"/>
  <c r="B30" i="6" s="1"/>
  <c r="D30" i="6" s="1"/>
  <c r="D29" i="6"/>
  <c r="C29" i="6"/>
  <c r="A29" i="6"/>
  <c r="B29" i="6" s="1"/>
  <c r="D28" i="6"/>
  <c r="C28" i="6"/>
  <c r="B28" i="6"/>
  <c r="A28" i="6"/>
  <c r="C27" i="6"/>
  <c r="B27" i="6"/>
  <c r="D27" i="6" s="1"/>
  <c r="A27" i="6"/>
  <c r="C26" i="6"/>
  <c r="B26" i="6"/>
  <c r="D26" i="6" s="1"/>
  <c r="A26" i="6"/>
  <c r="D25" i="6"/>
  <c r="C25" i="6"/>
  <c r="A25" i="6"/>
  <c r="B25" i="6" s="1"/>
  <c r="D24" i="6"/>
  <c r="C24" i="6"/>
  <c r="B24" i="6"/>
  <c r="A24" i="6"/>
  <c r="C23" i="6"/>
  <c r="B23" i="6"/>
  <c r="D23" i="6" s="1"/>
  <c r="A23" i="6"/>
  <c r="C22" i="6"/>
  <c r="A22" i="6"/>
  <c r="B22" i="6" s="1"/>
  <c r="D22" i="6" s="1"/>
  <c r="C21" i="6"/>
  <c r="A21" i="6"/>
  <c r="B21" i="6" s="1"/>
  <c r="D21" i="6" s="1"/>
  <c r="D20" i="6"/>
  <c r="C20" i="6"/>
  <c r="B20" i="6"/>
  <c r="A20" i="6"/>
  <c r="C19" i="6"/>
  <c r="B19" i="6"/>
  <c r="D19" i="6" s="1"/>
  <c r="A19" i="6"/>
  <c r="C18" i="6"/>
  <c r="A18" i="6"/>
  <c r="B18" i="6" s="1"/>
  <c r="D18" i="6" s="1"/>
  <c r="C17" i="6"/>
  <c r="A17" i="6"/>
  <c r="B17" i="6" s="1"/>
  <c r="D17" i="6" s="1"/>
  <c r="F17" i="6" s="1"/>
  <c r="F15" i="4" s="1"/>
  <c r="D16" i="6"/>
  <c r="C16" i="6"/>
  <c r="B16" i="6"/>
  <c r="A16" i="6"/>
  <c r="C15" i="6"/>
  <c r="B15" i="6"/>
  <c r="D15" i="6" s="1"/>
  <c r="A15" i="6"/>
  <c r="C14" i="6"/>
  <c r="A14" i="6"/>
  <c r="B14" i="6" s="1"/>
  <c r="D14" i="6" s="1"/>
  <c r="D13" i="6"/>
  <c r="C13" i="6"/>
  <c r="A13" i="6"/>
  <c r="B13" i="6" s="1"/>
  <c r="D12" i="6"/>
  <c r="C12" i="6"/>
  <c r="B12" i="6"/>
  <c r="A12" i="6"/>
  <c r="C11" i="6"/>
  <c r="B11" i="6"/>
  <c r="D11" i="6" s="1"/>
  <c r="A11" i="6"/>
  <c r="C10" i="6"/>
  <c r="B10" i="6"/>
  <c r="D10" i="6" s="1"/>
  <c r="A10" i="6"/>
  <c r="D9" i="6"/>
  <c r="C9" i="6"/>
  <c r="A9" i="6"/>
  <c r="B9" i="6" s="1"/>
  <c r="D8" i="6"/>
  <c r="C8" i="6"/>
  <c r="B8" i="6"/>
  <c r="A8" i="6"/>
  <c r="C7" i="6"/>
  <c r="B7" i="6"/>
  <c r="D7" i="6" s="1"/>
  <c r="A7" i="6"/>
  <c r="C6" i="6"/>
  <c r="A6" i="6"/>
  <c r="B6" i="6" s="1"/>
  <c r="D6" i="6" s="1"/>
  <c r="C5" i="6"/>
  <c r="A5" i="6"/>
  <c r="B5" i="6" s="1"/>
  <c r="D5" i="6" s="1"/>
  <c r="F5" i="6" s="1"/>
  <c r="F3" i="4" s="1"/>
  <c r="F179" i="6" l="1"/>
  <c r="F177" i="4" s="1"/>
  <c r="F487" i="6"/>
  <c r="F485" i="4" s="1"/>
  <c r="F492" i="6"/>
  <c r="F490" i="4" s="1"/>
  <c r="F284" i="6"/>
  <c r="F282" i="4" s="1"/>
  <c r="F315" i="6"/>
  <c r="F313" i="4" s="1"/>
  <c r="F511" i="6"/>
  <c r="F509" i="4" s="1"/>
  <c r="F21" i="6"/>
  <c r="F19" i="4" s="1"/>
  <c r="F54" i="6"/>
  <c r="F52" i="4" s="1"/>
  <c r="F85" i="6"/>
  <c r="F83" i="4" s="1"/>
  <c r="F118" i="6"/>
  <c r="F116" i="4" s="1"/>
  <c r="F128" i="6"/>
  <c r="F126" i="4" s="1"/>
  <c r="F162" i="6"/>
  <c r="G162" i="6" s="1"/>
  <c r="F277" i="6"/>
  <c r="H277" i="6" s="1"/>
  <c r="F309" i="6"/>
  <c r="G309" i="6" s="1"/>
  <c r="F317" i="6"/>
  <c r="F315" i="4" s="1"/>
  <c r="F353" i="6"/>
  <c r="G353" i="6" s="1"/>
  <c r="F375" i="6"/>
  <c r="F373" i="4" s="1"/>
  <c r="F395" i="6"/>
  <c r="F393" i="4" s="1"/>
  <c r="F461" i="6"/>
  <c r="G461" i="6" s="1"/>
  <c r="F524" i="6"/>
  <c r="F522" i="4" s="1"/>
  <c r="F540" i="6"/>
  <c r="F538" i="4" s="1"/>
  <c r="F552" i="6"/>
  <c r="F550" i="4" s="1"/>
  <c r="F568" i="6"/>
  <c r="F566" i="4" s="1"/>
  <c r="F57" i="6"/>
  <c r="F55" i="4" s="1"/>
  <c r="F347" i="6"/>
  <c r="F345" i="4" s="1"/>
  <c r="F65" i="6"/>
  <c r="F63" i="4" s="1"/>
  <c r="F98" i="6"/>
  <c r="F96" i="4" s="1"/>
  <c r="F106" i="6"/>
  <c r="F104" i="4" s="1"/>
  <c r="F133" i="6"/>
  <c r="F131" i="4" s="1"/>
  <c r="F137" i="6"/>
  <c r="F135" i="4" s="1"/>
  <c r="F141" i="6"/>
  <c r="G141" i="6" s="1"/>
  <c r="F174" i="6"/>
  <c r="F172" i="4" s="1"/>
  <c r="F185" i="6"/>
  <c r="F183" i="4" s="1"/>
  <c r="F189" i="6"/>
  <c r="F187" i="4" s="1"/>
  <c r="F226" i="6"/>
  <c r="G226" i="6" s="1"/>
  <c r="F260" i="6"/>
  <c r="F258" i="4" s="1"/>
  <c r="F285" i="6"/>
  <c r="F283" i="4" s="1"/>
  <c r="F292" i="6"/>
  <c r="F290" i="4" s="1"/>
  <c r="F351" i="6"/>
  <c r="G351" i="6" s="1"/>
  <c r="F380" i="6"/>
  <c r="H380" i="6" s="1"/>
  <c r="F426" i="6"/>
  <c r="F424" i="4" s="1"/>
  <c r="F523" i="6"/>
  <c r="F521" i="4" s="1"/>
  <c r="F528" i="6"/>
  <c r="F526" i="4" s="1"/>
  <c r="F539" i="6"/>
  <c r="F537" i="4" s="1"/>
  <c r="F544" i="6"/>
  <c r="F542" i="4" s="1"/>
  <c r="F555" i="6"/>
  <c r="F553" i="4" s="1"/>
  <c r="F560" i="6"/>
  <c r="F558" i="4" s="1"/>
  <c r="F571" i="6"/>
  <c r="F569" i="4" s="1"/>
  <c r="F576" i="6"/>
  <c r="F574" i="4" s="1"/>
  <c r="F6" i="6"/>
  <c r="F4" i="4" s="1"/>
  <c r="F18" i="6"/>
  <c r="F16" i="4" s="1"/>
  <c r="F26" i="6"/>
  <c r="F24" i="4" s="1"/>
  <c r="F37" i="6"/>
  <c r="F35" i="4" s="1"/>
  <c r="F49" i="6"/>
  <c r="F47" i="4" s="1"/>
  <c r="F70" i="6"/>
  <c r="F68" i="4" s="1"/>
  <c r="F82" i="6"/>
  <c r="F80" i="4" s="1"/>
  <c r="F90" i="6"/>
  <c r="F88" i="4" s="1"/>
  <c r="F101" i="6"/>
  <c r="F99" i="4" s="1"/>
  <c r="F113" i="6"/>
  <c r="F111" i="4" s="1"/>
  <c r="F126" i="6"/>
  <c r="F124" i="4" s="1"/>
  <c r="F146" i="6"/>
  <c r="G146" i="6" s="1"/>
  <c r="F157" i="6"/>
  <c r="F155" i="4" s="1"/>
  <c r="F208" i="6"/>
  <c r="F206" i="4" s="1"/>
  <c r="F222" i="6"/>
  <c r="F220" i="4" s="1"/>
  <c r="F240" i="6"/>
  <c r="F238" i="4" s="1"/>
  <c r="F324" i="6"/>
  <c r="F322" i="4" s="1"/>
  <c r="F344" i="6"/>
  <c r="F342" i="4" s="1"/>
  <c r="F463" i="6"/>
  <c r="H463" i="6" s="1"/>
  <c r="F485" i="6"/>
  <c r="F483" i="4" s="1"/>
  <c r="F489" i="6"/>
  <c r="G489" i="6" s="1"/>
  <c r="F500" i="6"/>
  <c r="F498" i="4" s="1"/>
  <c r="F56" i="6"/>
  <c r="F54" i="4" s="1"/>
  <c r="F333" i="6"/>
  <c r="F331" i="4" s="1"/>
  <c r="F253" i="6"/>
  <c r="F251" i="4" s="1"/>
  <c r="F263" i="6"/>
  <c r="F261" i="4" s="1"/>
  <c r="F350" i="6"/>
  <c r="H350" i="6" s="1"/>
  <c r="F445" i="6"/>
  <c r="F443" i="4" s="1"/>
  <c r="F170" i="6"/>
  <c r="F168" i="4" s="1"/>
  <c r="F202" i="6"/>
  <c r="F200" i="4" s="1"/>
  <c r="F325" i="6"/>
  <c r="H325" i="6" s="1"/>
  <c r="F329" i="6"/>
  <c r="F327" i="4" s="1"/>
  <c r="F345" i="6"/>
  <c r="F343" i="4" s="1"/>
  <c r="F446" i="6"/>
  <c r="F444" i="4" s="1"/>
  <c r="F572" i="6"/>
  <c r="F570" i="4" s="1"/>
  <c r="F99" i="6"/>
  <c r="H99" i="6" s="1"/>
  <c r="F138" i="6"/>
  <c r="F136" i="4" s="1"/>
  <c r="F169" i="6"/>
  <c r="F167" i="4" s="1"/>
  <c r="F274" i="6"/>
  <c r="F272" i="4" s="1"/>
  <c r="F318" i="6"/>
  <c r="H318" i="6" s="1"/>
  <c r="F328" i="6"/>
  <c r="F326" i="4" s="1"/>
  <c r="F343" i="6"/>
  <c r="F341" i="4" s="1"/>
  <c r="F365" i="6"/>
  <c r="F363" i="4" s="1"/>
  <c r="F384" i="6"/>
  <c r="G384" i="6" s="1"/>
  <c r="F516" i="6"/>
  <c r="F514" i="4" s="1"/>
  <c r="F563" i="6"/>
  <c r="F561" i="4" s="1"/>
  <c r="F564" i="6"/>
  <c r="F562" i="4" s="1"/>
  <c r="F574" i="6"/>
  <c r="F572" i="4" s="1"/>
  <c r="F577" i="6"/>
  <c r="F575" i="4" s="1"/>
  <c r="F35" i="6"/>
  <c r="G35" i="6" s="1"/>
  <c r="F176" i="6"/>
  <c r="F174" i="4" s="1"/>
  <c r="F246" i="6"/>
  <c r="F244" i="4" s="1"/>
  <c r="F335" i="6"/>
  <c r="F333" i="4" s="1"/>
  <c r="F120" i="6"/>
  <c r="F118" i="4" s="1"/>
  <c r="F147" i="6"/>
  <c r="F145" i="4" s="1"/>
  <c r="F168" i="6"/>
  <c r="F166" i="4" s="1"/>
  <c r="F257" i="6"/>
  <c r="F255" i="4" s="1"/>
  <c r="F273" i="6"/>
  <c r="F271" i="4" s="1"/>
  <c r="F447" i="6"/>
  <c r="F445" i="4" s="1"/>
  <c r="F459" i="6"/>
  <c r="F457" i="4" s="1"/>
  <c r="F467" i="6"/>
  <c r="H467" i="6" s="1"/>
  <c r="F479" i="6"/>
  <c r="F477" i="4" s="1"/>
  <c r="F124" i="6"/>
  <c r="F122" i="4" s="1"/>
  <c r="F422" i="6"/>
  <c r="F420" i="4" s="1"/>
  <c r="F508" i="6"/>
  <c r="F506" i="4" s="1"/>
  <c r="F34" i="6"/>
  <c r="F32" i="4" s="1"/>
  <c r="F42" i="6"/>
  <c r="F40" i="4" s="1"/>
  <c r="F69" i="6"/>
  <c r="F67" i="4" s="1"/>
  <c r="F81" i="6"/>
  <c r="F79" i="4" s="1"/>
  <c r="F102" i="6"/>
  <c r="F100" i="4" s="1"/>
  <c r="F109" i="6"/>
  <c r="F107" i="4" s="1"/>
  <c r="F114" i="6"/>
  <c r="F112" i="4" s="1"/>
  <c r="F121" i="6"/>
  <c r="F119" i="4" s="1"/>
  <c r="F125" i="6"/>
  <c r="G125" i="6" s="1"/>
  <c r="F144" i="6"/>
  <c r="F142" i="4" s="1"/>
  <c r="F158" i="6"/>
  <c r="F156" i="4" s="1"/>
  <c r="F173" i="6"/>
  <c r="F171" i="4" s="1"/>
  <c r="F201" i="6"/>
  <c r="F199" i="4" s="1"/>
  <c r="F205" i="6"/>
  <c r="H205" i="6" s="1"/>
  <c r="F245" i="6"/>
  <c r="H245" i="6" s="1"/>
  <c r="F252" i="6"/>
  <c r="F250" i="4" s="1"/>
  <c r="F272" i="6"/>
  <c r="F270" i="4" s="1"/>
  <c r="F304" i="6"/>
  <c r="F302" i="4" s="1"/>
  <c r="F392" i="6"/>
  <c r="F390" i="4" s="1"/>
  <c r="F403" i="6"/>
  <c r="F401" i="4" s="1"/>
  <c r="F407" i="6"/>
  <c r="F405" i="4" s="1"/>
  <c r="F415" i="6"/>
  <c r="F413" i="4" s="1"/>
  <c r="F423" i="6"/>
  <c r="F421" i="4" s="1"/>
  <c r="F440" i="6"/>
  <c r="F438" i="4" s="1"/>
  <c r="F444" i="6"/>
  <c r="H444" i="6" s="1"/>
  <c r="F509" i="6"/>
  <c r="F507" i="4" s="1"/>
  <c r="F519" i="6"/>
  <c r="F517" i="4" s="1"/>
  <c r="F535" i="6"/>
  <c r="F533" i="4" s="1"/>
  <c r="F551" i="6"/>
  <c r="F549" i="4" s="1"/>
  <c r="F567" i="6"/>
  <c r="F565" i="4" s="1"/>
  <c r="F515" i="6"/>
  <c r="F513" i="4" s="1"/>
  <c r="F45" i="6"/>
  <c r="F43" i="4" s="1"/>
  <c r="G349" i="6"/>
  <c r="F496" i="6"/>
  <c r="F494" i="4" s="1"/>
  <c r="F83" i="6"/>
  <c r="H83" i="6" s="1"/>
  <c r="F110" i="6"/>
  <c r="F108" i="4" s="1"/>
  <c r="F269" i="6"/>
  <c r="H269" i="6" s="1"/>
  <c r="F301" i="6"/>
  <c r="G301" i="6" s="1"/>
  <c r="F305" i="6"/>
  <c r="F303" i="4" s="1"/>
  <c r="F471" i="6"/>
  <c r="F469" i="4" s="1"/>
  <c r="F478" i="6"/>
  <c r="F476" i="4" s="1"/>
  <c r="F482" i="6"/>
  <c r="F480" i="4" s="1"/>
  <c r="F510" i="6"/>
  <c r="F508" i="4" s="1"/>
  <c r="F534" i="6"/>
  <c r="F532" i="4" s="1"/>
  <c r="F537" i="6"/>
  <c r="F550" i="6"/>
  <c r="F548" i="4" s="1"/>
  <c r="F51" i="6"/>
  <c r="H51" i="6" s="1"/>
  <c r="F67" i="6"/>
  <c r="F65" i="4" s="1"/>
  <c r="F104" i="6"/>
  <c r="F102" i="4" s="1"/>
  <c r="F116" i="6"/>
  <c r="F114" i="4" s="1"/>
  <c r="F136" i="6"/>
  <c r="F134" i="4" s="1"/>
  <c r="F216" i="6"/>
  <c r="F214" i="4" s="1"/>
  <c r="F227" i="6"/>
  <c r="F225" i="4" s="1"/>
  <c r="F234" i="6"/>
  <c r="F232" i="4" s="1"/>
  <c r="F259" i="6"/>
  <c r="G259" i="6" s="1"/>
  <c r="F288" i="6"/>
  <c r="F286" i="4" s="1"/>
  <c r="F291" i="6"/>
  <c r="F289" i="4" s="1"/>
  <c r="F294" i="6"/>
  <c r="H294" i="6" s="1"/>
  <c r="F311" i="6"/>
  <c r="F309" i="4" s="1"/>
  <c r="F355" i="6"/>
  <c r="H355" i="6" s="1"/>
  <c r="F388" i="6"/>
  <c r="F386" i="4" s="1"/>
  <c r="F391" i="6"/>
  <c r="F389" i="4" s="1"/>
  <c r="F397" i="6"/>
  <c r="F395" i="4" s="1"/>
  <c r="F457" i="6"/>
  <c r="F455" i="4" s="1"/>
  <c r="F217" i="6"/>
  <c r="F215" i="4" s="1"/>
  <c r="F242" i="6"/>
  <c r="F240" i="4" s="1"/>
  <c r="H246" i="6"/>
  <c r="F414" i="6"/>
  <c r="G414" i="6" s="1"/>
  <c r="F419" i="6"/>
  <c r="F417" i="4" s="1"/>
  <c r="F441" i="6"/>
  <c r="F439" i="4" s="1"/>
  <c r="F451" i="6"/>
  <c r="F449" i="4" s="1"/>
  <c r="F455" i="6"/>
  <c r="F453" i="4" s="1"/>
  <c r="F20" i="6"/>
  <c r="F18" i="4" s="1"/>
  <c r="F32" i="6"/>
  <c r="F30" i="4" s="1"/>
  <c r="F184" i="6"/>
  <c r="F182" i="4" s="1"/>
  <c r="F307" i="6"/>
  <c r="F305" i="4" s="1"/>
  <c r="F354" i="6"/>
  <c r="F352" i="4" s="1"/>
  <c r="F390" i="6"/>
  <c r="F388" i="4" s="1"/>
  <c r="F522" i="6"/>
  <c r="F520" i="4" s="1"/>
  <c r="F16" i="6"/>
  <c r="H16" i="6" s="1"/>
  <c r="F19" i="6"/>
  <c r="F17" i="4" s="1"/>
  <c r="F78" i="6"/>
  <c r="F76" i="4" s="1"/>
  <c r="F154" i="6"/>
  <c r="F152" i="4" s="1"/>
  <c r="F233" i="6"/>
  <c r="F231" i="4" s="1"/>
  <c r="F237" i="6"/>
  <c r="H237" i="6" s="1"/>
  <c r="F241" i="6"/>
  <c r="F239" i="4" s="1"/>
  <c r="F436" i="6"/>
  <c r="F434" i="4" s="1"/>
  <c r="F458" i="6"/>
  <c r="F456" i="4" s="1"/>
  <c r="F465" i="6"/>
  <c r="H465" i="6" s="1"/>
  <c r="F470" i="6"/>
  <c r="F468" i="4" s="1"/>
  <c r="F474" i="6"/>
  <c r="F472" i="4" s="1"/>
  <c r="F495" i="6"/>
  <c r="F526" i="6"/>
  <c r="F524" i="4" s="1"/>
  <c r="F529" i="6"/>
  <c r="F527" i="4" s="1"/>
  <c r="F542" i="6"/>
  <c r="F540" i="4" s="1"/>
  <c r="F545" i="6"/>
  <c r="F543" i="4" s="1"/>
  <c r="F556" i="6"/>
  <c r="F554" i="4" s="1"/>
  <c r="F566" i="6"/>
  <c r="F564" i="4" s="1"/>
  <c r="F569" i="6"/>
  <c r="F567" i="4" s="1"/>
  <c r="F14" i="6"/>
  <c r="F12" i="4" s="1"/>
  <c r="F30" i="6"/>
  <c r="F28" i="4" s="1"/>
  <c r="F40" i="6"/>
  <c r="F38" i="4" s="1"/>
  <c r="F52" i="6"/>
  <c r="F50" i="4" s="1"/>
  <c r="F72" i="6"/>
  <c r="F70" i="4" s="1"/>
  <c r="F88" i="6"/>
  <c r="F86" i="4" s="1"/>
  <c r="F100" i="6"/>
  <c r="F98" i="4" s="1"/>
  <c r="F112" i="6"/>
  <c r="F110" i="4" s="1"/>
  <c r="F115" i="6"/>
  <c r="H115" i="6" s="1"/>
  <c r="F122" i="6"/>
  <c r="F120" i="4" s="1"/>
  <c r="F153" i="6"/>
  <c r="F151" i="4" s="1"/>
  <c r="F182" i="6"/>
  <c r="F180" i="4" s="1"/>
  <c r="F186" i="6"/>
  <c r="F184" i="4" s="1"/>
  <c r="F196" i="6"/>
  <c r="F194" i="4" s="1"/>
  <c r="F200" i="6"/>
  <c r="F198" i="4" s="1"/>
  <c r="F211" i="6"/>
  <c r="F209" i="4" s="1"/>
  <c r="F218" i="6"/>
  <c r="F216" i="4" s="1"/>
  <c r="F224" i="6"/>
  <c r="F222" i="4" s="1"/>
  <c r="F232" i="6"/>
  <c r="F230" i="4" s="1"/>
  <c r="F258" i="6"/>
  <c r="F256" i="4" s="1"/>
  <c r="F275" i="6"/>
  <c r="F273" i="4" s="1"/>
  <c r="F278" i="6"/>
  <c r="F279" i="6"/>
  <c r="F277" i="4" s="1"/>
  <c r="F289" i="6"/>
  <c r="F287" i="4" s="1"/>
  <c r="F306" i="6"/>
  <c r="F304" i="4" s="1"/>
  <c r="F322" i="6"/>
  <c r="F320" i="4" s="1"/>
  <c r="F356" i="6"/>
  <c r="F354" i="4" s="1"/>
  <c r="F382" i="6"/>
  <c r="G382" i="6" s="1"/>
  <c r="F386" i="6"/>
  <c r="F384" i="4" s="1"/>
  <c r="F410" i="6"/>
  <c r="F408" i="4" s="1"/>
  <c r="F420" i="6"/>
  <c r="F418" i="4" s="1"/>
  <c r="F442" i="6"/>
  <c r="F440" i="4" s="1"/>
  <c r="F448" i="6"/>
  <c r="H448" i="6" s="1"/>
  <c r="F464" i="6"/>
  <c r="F462" i="4" s="1"/>
  <c r="F477" i="6"/>
  <c r="F475" i="4" s="1"/>
  <c r="F490" i="6"/>
  <c r="F488" i="4" s="1"/>
  <c r="F518" i="6"/>
  <c r="F516" i="4" s="1"/>
  <c r="F521" i="6"/>
  <c r="F519" i="4" s="1"/>
  <c r="F531" i="6"/>
  <c r="F529" i="4" s="1"/>
  <c r="F532" i="6"/>
  <c r="F530" i="4" s="1"/>
  <c r="F547" i="6"/>
  <c r="F545" i="4" s="1"/>
  <c r="F548" i="6"/>
  <c r="F546" i="4" s="1"/>
  <c r="F558" i="6"/>
  <c r="F556" i="4" s="1"/>
  <c r="F561" i="6"/>
  <c r="G561" i="6" s="1"/>
  <c r="F579" i="6"/>
  <c r="F577" i="4" s="1"/>
  <c r="F580" i="6"/>
  <c r="F578" i="4" s="1"/>
  <c r="F46" i="6"/>
  <c r="F44" i="4" s="1"/>
  <c r="F94" i="6"/>
  <c r="F92" i="4" s="1"/>
  <c r="F160" i="6"/>
  <c r="F158" i="4" s="1"/>
  <c r="F190" i="6"/>
  <c r="F188" i="4" s="1"/>
  <c r="F256" i="6"/>
  <c r="F254" i="4" s="1"/>
  <c r="F262" i="6"/>
  <c r="H262" i="6" s="1"/>
  <c r="F290" i="6"/>
  <c r="F288" i="4" s="1"/>
  <c r="F310" i="6"/>
  <c r="F323" i="6"/>
  <c r="H323" i="6" s="1"/>
  <c r="F357" i="6"/>
  <c r="H357" i="6" s="1"/>
  <c r="F361" i="6"/>
  <c r="F359" i="4" s="1"/>
  <c r="F378" i="6"/>
  <c r="F376" i="4" s="1"/>
  <c r="F393" i="6"/>
  <c r="F391" i="4" s="1"/>
  <c r="F416" i="6"/>
  <c r="G416" i="6" s="1"/>
  <c r="F8" i="6"/>
  <c r="F6" i="4" s="1"/>
  <c r="F24" i="6"/>
  <c r="F22" i="4" s="1"/>
  <c r="F36" i="6"/>
  <c r="F34" i="4" s="1"/>
  <c r="F48" i="6"/>
  <c r="H48" i="6" s="1"/>
  <c r="F64" i="6"/>
  <c r="H64" i="6" s="1"/>
  <c r="F68" i="6"/>
  <c r="F66" i="4" s="1"/>
  <c r="F80" i="6"/>
  <c r="H80" i="6" s="1"/>
  <c r="F84" i="6"/>
  <c r="F82" i="4" s="1"/>
  <c r="F96" i="6"/>
  <c r="G96" i="6" s="1"/>
  <c r="F152" i="6"/>
  <c r="F150" i="4" s="1"/>
  <c r="F163" i="6"/>
  <c r="F161" i="4" s="1"/>
  <c r="F195" i="6"/>
  <c r="F193" i="4" s="1"/>
  <c r="F243" i="6"/>
  <c r="F241" i="4" s="1"/>
  <c r="F247" i="6"/>
  <c r="F245" i="4" s="1"/>
  <c r="F295" i="6"/>
  <c r="F293" i="4" s="1"/>
  <c r="F385" i="6"/>
  <c r="F383" i="4" s="1"/>
  <c r="F418" i="6"/>
  <c r="F416" i="4" s="1"/>
  <c r="F466" i="6"/>
  <c r="F464" i="4" s="1"/>
  <c r="F488" i="6"/>
  <c r="F486" i="4" s="1"/>
  <c r="F514" i="6"/>
  <c r="H514" i="6" s="1"/>
  <c r="F553" i="6"/>
  <c r="F551" i="4" s="1"/>
  <c r="G319" i="6"/>
  <c r="F317" i="4"/>
  <c r="G412" i="6"/>
  <c r="F410" i="4"/>
  <c r="G428" i="6"/>
  <c r="F426" i="4"/>
  <c r="G498" i="6"/>
  <c r="F496" i="4"/>
  <c r="H498" i="6"/>
  <c r="F61" i="6"/>
  <c r="F59" i="4" s="1"/>
  <c r="F145" i="6"/>
  <c r="F143" i="4" s="1"/>
  <c r="F181" i="6"/>
  <c r="F179" i="4" s="1"/>
  <c r="F225" i="6"/>
  <c r="F223" i="4" s="1"/>
  <c r="F264" i="6"/>
  <c r="F262" i="4" s="1"/>
  <c r="F296" i="6"/>
  <c r="F294" i="4" s="1"/>
  <c r="F438" i="6"/>
  <c r="F436" i="4" s="1"/>
  <c r="F481" i="6"/>
  <c r="F13" i="6"/>
  <c r="F11" i="4" s="1"/>
  <c r="F77" i="6"/>
  <c r="F75" i="4" s="1"/>
  <c r="F10" i="6"/>
  <c r="F8" i="4" s="1"/>
  <c r="F22" i="6"/>
  <c r="F20" i="4" s="1"/>
  <c r="F29" i="6"/>
  <c r="F27" i="4" s="1"/>
  <c r="F33" i="6"/>
  <c r="F31" i="4" s="1"/>
  <c r="F41" i="6"/>
  <c r="F39" i="4" s="1"/>
  <c r="F53" i="6"/>
  <c r="F51" i="4" s="1"/>
  <c r="F66" i="6"/>
  <c r="F64" i="4" s="1"/>
  <c r="F74" i="6"/>
  <c r="F72" i="4" s="1"/>
  <c r="F86" i="6"/>
  <c r="F84" i="4" s="1"/>
  <c r="F93" i="6"/>
  <c r="F91" i="4" s="1"/>
  <c r="F97" i="6"/>
  <c r="F95" i="4" s="1"/>
  <c r="F105" i="6"/>
  <c r="F103" i="4" s="1"/>
  <c r="F117" i="6"/>
  <c r="F115" i="4" s="1"/>
  <c r="F130" i="6"/>
  <c r="F142" i="6"/>
  <c r="F140" i="4" s="1"/>
  <c r="F149" i="6"/>
  <c r="F147" i="4" s="1"/>
  <c r="F165" i="6"/>
  <c r="F163" i="4" s="1"/>
  <c r="F178" i="6"/>
  <c r="G178" i="6" s="1"/>
  <c r="F194" i="6"/>
  <c r="F192" i="4" s="1"/>
  <c r="F206" i="6"/>
  <c r="F204" i="4" s="1"/>
  <c r="F213" i="6"/>
  <c r="F211" i="4" s="1"/>
  <c r="F229" i="6"/>
  <c r="F227" i="4" s="1"/>
  <c r="F244" i="6"/>
  <c r="F242" i="4" s="1"/>
  <c r="F248" i="6"/>
  <c r="F246" i="4" s="1"/>
  <c r="F261" i="6"/>
  <c r="F265" i="6"/>
  <c r="F263" i="4" s="1"/>
  <c r="F276" i="6"/>
  <c r="F274" i="4" s="1"/>
  <c r="F280" i="6"/>
  <c r="F278" i="4" s="1"/>
  <c r="F293" i="6"/>
  <c r="F297" i="6"/>
  <c r="F295" i="4" s="1"/>
  <c r="F308" i="6"/>
  <c r="F306" i="4" s="1"/>
  <c r="F312" i="6"/>
  <c r="F310" i="4" s="1"/>
  <c r="F316" i="6"/>
  <c r="F321" i="6"/>
  <c r="F332" i="6"/>
  <c r="F330" i="4" s="1"/>
  <c r="F337" i="6"/>
  <c r="F335" i="4" s="1"/>
  <c r="F348" i="6"/>
  <c r="F352" i="6"/>
  <c r="F350" i="4" s="1"/>
  <c r="F360" i="6"/>
  <c r="F358" i="4" s="1"/>
  <c r="F364" i="6"/>
  <c r="F367" i="6"/>
  <c r="F365" i="4" s="1"/>
  <c r="F372" i="6"/>
  <c r="F379" i="6"/>
  <c r="F377" i="4" s="1"/>
  <c r="F387" i="6"/>
  <c r="F385" i="4" s="1"/>
  <c r="F396" i="6"/>
  <c r="G396" i="6" s="1"/>
  <c r="F439" i="6"/>
  <c r="F462" i="6"/>
  <c r="F460" i="4" s="1"/>
  <c r="F493" i="6"/>
  <c r="F501" i="6"/>
  <c r="F499" i="4" s="1"/>
  <c r="F505" i="6"/>
  <c r="F503" i="4" s="1"/>
  <c r="F512" i="6"/>
  <c r="F510" i="4" s="1"/>
  <c r="F536" i="6"/>
  <c r="F534" i="4" s="1"/>
  <c r="H221" i="6"/>
  <c r="F219" i="4"/>
  <c r="H363" i="6"/>
  <c r="F361" i="4"/>
  <c r="F9" i="6"/>
  <c r="F7" i="4" s="1"/>
  <c r="F73" i="6"/>
  <c r="F71" i="4" s="1"/>
  <c r="F161" i="6"/>
  <c r="F159" i="4" s="1"/>
  <c r="F197" i="6"/>
  <c r="F195" i="4" s="1"/>
  <c r="F209" i="6"/>
  <c r="F207" i="4" s="1"/>
  <c r="F331" i="6"/>
  <c r="F329" i="4" s="1"/>
  <c r="F336" i="6"/>
  <c r="F334" i="4" s="1"/>
  <c r="F340" i="6"/>
  <c r="F338" i="4" s="1"/>
  <c r="F371" i="6"/>
  <c r="F369" i="4" s="1"/>
  <c r="F383" i="6"/>
  <c r="F381" i="4" s="1"/>
  <c r="H435" i="6"/>
  <c r="F433" i="4"/>
  <c r="F25" i="6"/>
  <c r="F23" i="4" s="1"/>
  <c r="F89" i="6"/>
  <c r="F87" i="4" s="1"/>
  <c r="F129" i="6"/>
  <c r="F127" i="4" s="1"/>
  <c r="F140" i="6"/>
  <c r="F138" i="4" s="1"/>
  <c r="F156" i="6"/>
  <c r="F154" i="4" s="1"/>
  <c r="F172" i="6"/>
  <c r="F170" i="4" s="1"/>
  <c r="F177" i="6"/>
  <c r="F175" i="4" s="1"/>
  <c r="F188" i="6"/>
  <c r="F186" i="4" s="1"/>
  <c r="F193" i="6"/>
  <c r="F191" i="4" s="1"/>
  <c r="F204" i="6"/>
  <c r="F202" i="4" s="1"/>
  <c r="H210" i="6"/>
  <c r="F208" i="4"/>
  <c r="F220" i="6"/>
  <c r="F218" i="4" s="1"/>
  <c r="F236" i="6"/>
  <c r="F234" i="4" s="1"/>
  <c r="F268" i="6"/>
  <c r="F266" i="4" s="1"/>
  <c r="F300" i="6"/>
  <c r="F298" i="4" s="1"/>
  <c r="H319" i="6"/>
  <c r="F320" i="6"/>
  <c r="F318" i="4" s="1"/>
  <c r="F362" i="6"/>
  <c r="F360" i="4" s="1"/>
  <c r="G363" i="6"/>
  <c r="F394" i="6"/>
  <c r="F392" i="4" s="1"/>
  <c r="G404" i="6"/>
  <c r="F402" i="4"/>
  <c r="F411" i="6"/>
  <c r="F409" i="4" s="1"/>
  <c r="H412" i="6"/>
  <c r="F427" i="6"/>
  <c r="F425" i="4" s="1"/>
  <c r="H428" i="6"/>
  <c r="F443" i="6"/>
  <c r="F441" i="4" s="1"/>
  <c r="F473" i="6"/>
  <c r="F471" i="4" s="1"/>
  <c r="F347" i="4"/>
  <c r="F476" i="6"/>
  <c r="F474" i="4" s="1"/>
  <c r="F484" i="6"/>
  <c r="F482" i="4" s="1"/>
  <c r="F494" i="6"/>
  <c r="F497" i="6"/>
  <c r="F495" i="4" s="1"/>
  <c r="F520" i="6"/>
  <c r="F518" i="4" s="1"/>
  <c r="F527" i="6"/>
  <c r="F525" i="4" s="1"/>
  <c r="F543" i="6"/>
  <c r="F541" i="4" s="1"/>
  <c r="F559" i="6"/>
  <c r="F557" i="4" s="1"/>
  <c r="F575" i="6"/>
  <c r="F573" i="4" s="1"/>
  <c r="H38" i="6"/>
  <c r="G38" i="6"/>
  <c r="H17" i="6"/>
  <c r="G17" i="6"/>
  <c r="H50" i="6"/>
  <c r="G50" i="6"/>
  <c r="H62" i="6"/>
  <c r="G62" i="6"/>
  <c r="H5" i="6"/>
  <c r="G5" i="6"/>
  <c r="G192" i="6"/>
  <c r="H192" i="6"/>
  <c r="F15" i="6"/>
  <c r="F13" i="4" s="1"/>
  <c r="F31" i="6"/>
  <c r="F29" i="4" s="1"/>
  <c r="F47" i="6"/>
  <c r="F45" i="4" s="1"/>
  <c r="H58" i="6"/>
  <c r="G58" i="6"/>
  <c r="F63" i="6"/>
  <c r="F61" i="4" s="1"/>
  <c r="F79" i="6"/>
  <c r="F77" i="4" s="1"/>
  <c r="F95" i="6"/>
  <c r="F93" i="4" s="1"/>
  <c r="F111" i="6"/>
  <c r="F109" i="4" s="1"/>
  <c r="F166" i="6"/>
  <c r="F164" i="4" s="1"/>
  <c r="F11" i="6"/>
  <c r="F9" i="4" s="1"/>
  <c r="F43" i="6"/>
  <c r="F41" i="4" s="1"/>
  <c r="F75" i="6"/>
  <c r="F73" i="4" s="1"/>
  <c r="F91" i="6"/>
  <c r="F89" i="4" s="1"/>
  <c r="F7" i="6"/>
  <c r="F5" i="4" s="1"/>
  <c r="F12" i="6"/>
  <c r="F10" i="4" s="1"/>
  <c r="F23" i="6"/>
  <c r="F21" i="4" s="1"/>
  <c r="F28" i="6"/>
  <c r="F26" i="4" s="1"/>
  <c r="F39" i="6"/>
  <c r="F37" i="4" s="1"/>
  <c r="F44" i="6"/>
  <c r="F42" i="4" s="1"/>
  <c r="F55" i="6"/>
  <c r="F53" i="4" s="1"/>
  <c r="F60" i="6"/>
  <c r="F58" i="4" s="1"/>
  <c r="F71" i="6"/>
  <c r="F69" i="4" s="1"/>
  <c r="F76" i="6"/>
  <c r="F74" i="4" s="1"/>
  <c r="F87" i="6"/>
  <c r="F85" i="4" s="1"/>
  <c r="F92" i="6"/>
  <c r="F90" i="4" s="1"/>
  <c r="F103" i="6"/>
  <c r="F101" i="4" s="1"/>
  <c r="F108" i="6"/>
  <c r="F106" i="4" s="1"/>
  <c r="F119" i="6"/>
  <c r="F117" i="4" s="1"/>
  <c r="F131" i="6"/>
  <c r="F129" i="4" s="1"/>
  <c r="F148" i="6"/>
  <c r="F146" i="4" s="1"/>
  <c r="F198" i="6"/>
  <c r="F196" i="4" s="1"/>
  <c r="F212" i="6"/>
  <c r="F210" i="4" s="1"/>
  <c r="G221" i="6"/>
  <c r="F180" i="6"/>
  <c r="F178" i="4" s="1"/>
  <c r="F230" i="6"/>
  <c r="F228" i="4" s="1"/>
  <c r="F27" i="6"/>
  <c r="F25" i="4" s="1"/>
  <c r="F59" i="6"/>
  <c r="F57" i="4" s="1"/>
  <c r="F107" i="6"/>
  <c r="F105" i="4" s="1"/>
  <c r="F127" i="6"/>
  <c r="F125" i="4" s="1"/>
  <c r="F132" i="6"/>
  <c r="F130" i="4" s="1"/>
  <c r="F134" i="6"/>
  <c r="F132" i="4" s="1"/>
  <c r="F150" i="6"/>
  <c r="F148" i="4" s="1"/>
  <c r="F164" i="6"/>
  <c r="F162" i="4" s="1"/>
  <c r="H179" i="6"/>
  <c r="F214" i="6"/>
  <c r="F212" i="4" s="1"/>
  <c r="F228" i="6"/>
  <c r="F226" i="4" s="1"/>
  <c r="H249" i="6"/>
  <c r="G249" i="6"/>
  <c r="H281" i="6"/>
  <c r="G281" i="6"/>
  <c r="H313" i="6"/>
  <c r="G313" i="6"/>
  <c r="H431" i="6"/>
  <c r="G431" i="6"/>
  <c r="F143" i="6"/>
  <c r="F141" i="4" s="1"/>
  <c r="F191" i="6"/>
  <c r="F189" i="4" s="1"/>
  <c r="F238" i="6"/>
  <c r="F236" i="4" s="1"/>
  <c r="F254" i="6"/>
  <c r="F252" i="4" s="1"/>
  <c r="F286" i="6"/>
  <c r="F284" i="4" s="1"/>
  <c r="F302" i="6"/>
  <c r="F300" i="4" s="1"/>
  <c r="F341" i="6"/>
  <c r="F339" i="4" s="1"/>
  <c r="F366" i="6"/>
  <c r="F364" i="4" s="1"/>
  <c r="F376" i="6"/>
  <c r="F374" i="4" s="1"/>
  <c r="H454" i="6"/>
  <c r="G454" i="6"/>
  <c r="F506" i="6"/>
  <c r="F504" i="4" s="1"/>
  <c r="F123" i="6"/>
  <c r="F121" i="4" s="1"/>
  <c r="F139" i="6"/>
  <c r="F137" i="4" s="1"/>
  <c r="F155" i="6"/>
  <c r="F153" i="4" s="1"/>
  <c r="F171" i="6"/>
  <c r="F169" i="4" s="1"/>
  <c r="F187" i="6"/>
  <c r="F185" i="4" s="1"/>
  <c r="F203" i="6"/>
  <c r="F201" i="4" s="1"/>
  <c r="F219" i="6"/>
  <c r="F217" i="4" s="1"/>
  <c r="F235" i="6"/>
  <c r="F233" i="4" s="1"/>
  <c r="F239" i="6"/>
  <c r="F237" i="4" s="1"/>
  <c r="F250" i="6"/>
  <c r="F248" i="4" s="1"/>
  <c r="F255" i="6"/>
  <c r="F253" i="4" s="1"/>
  <c r="F266" i="6"/>
  <c r="F264" i="4" s="1"/>
  <c r="F271" i="6"/>
  <c r="F269" i="4" s="1"/>
  <c r="F282" i="6"/>
  <c r="F280" i="4" s="1"/>
  <c r="F287" i="6"/>
  <c r="F285" i="4" s="1"/>
  <c r="F298" i="6"/>
  <c r="F296" i="4" s="1"/>
  <c r="F303" i="6"/>
  <c r="F301" i="4" s="1"/>
  <c r="F314" i="6"/>
  <c r="F312" i="4" s="1"/>
  <c r="F338" i="6"/>
  <c r="F336" i="4" s="1"/>
  <c r="H399" i="6"/>
  <c r="G399" i="6"/>
  <c r="F450" i="6"/>
  <c r="F448" i="4" s="1"/>
  <c r="F159" i="6"/>
  <c r="F157" i="4" s="1"/>
  <c r="F175" i="6"/>
  <c r="F173" i="4" s="1"/>
  <c r="F207" i="6"/>
  <c r="F205" i="4" s="1"/>
  <c r="F223" i="6"/>
  <c r="F221" i="4" s="1"/>
  <c r="F270" i="6"/>
  <c r="F268" i="4" s="1"/>
  <c r="F334" i="6"/>
  <c r="F332" i="4" s="1"/>
  <c r="F339" i="6"/>
  <c r="F337" i="4" s="1"/>
  <c r="F398" i="6"/>
  <c r="F396" i="4" s="1"/>
  <c r="F408" i="6"/>
  <c r="F406" i="4" s="1"/>
  <c r="F135" i="6"/>
  <c r="F133" i="4" s="1"/>
  <c r="F151" i="6"/>
  <c r="F149" i="4" s="1"/>
  <c r="F167" i="6"/>
  <c r="F165" i="4" s="1"/>
  <c r="F183" i="6"/>
  <c r="F181" i="4" s="1"/>
  <c r="F199" i="6"/>
  <c r="F197" i="4" s="1"/>
  <c r="F215" i="6"/>
  <c r="F213" i="4" s="1"/>
  <c r="F231" i="6"/>
  <c r="F229" i="4" s="1"/>
  <c r="F251" i="6"/>
  <c r="F249" i="4" s="1"/>
  <c r="F267" i="6"/>
  <c r="F265" i="4" s="1"/>
  <c r="F283" i="6"/>
  <c r="F281" i="4" s="1"/>
  <c r="F299" i="6"/>
  <c r="F297" i="4" s="1"/>
  <c r="F327" i="6"/>
  <c r="F325" i="4" s="1"/>
  <c r="F359" i="6"/>
  <c r="F357" i="4" s="1"/>
  <c r="F374" i="6"/>
  <c r="F372" i="4" s="1"/>
  <c r="F406" i="6"/>
  <c r="F404" i="4" s="1"/>
  <c r="H424" i="6"/>
  <c r="G424" i="6"/>
  <c r="F330" i="6"/>
  <c r="F328" i="4" s="1"/>
  <c r="F346" i="6"/>
  <c r="F344" i="4" s="1"/>
  <c r="F368" i="6"/>
  <c r="F366" i="4" s="1"/>
  <c r="F377" i="6"/>
  <c r="F375" i="4" s="1"/>
  <c r="F400" i="6"/>
  <c r="F398" i="4" s="1"/>
  <c r="F409" i="6"/>
  <c r="F407" i="4" s="1"/>
  <c r="F425" i="6"/>
  <c r="F423" i="4" s="1"/>
  <c r="F430" i="6"/>
  <c r="F428" i="4" s="1"/>
  <c r="F432" i="6"/>
  <c r="F430" i="4" s="1"/>
  <c r="F434" i="6"/>
  <c r="F432" i="4" s="1"/>
  <c r="F460" i="6"/>
  <c r="F458" i="4" s="1"/>
  <c r="G480" i="6"/>
  <c r="H480" i="6"/>
  <c r="H487" i="6"/>
  <c r="F326" i="6"/>
  <c r="F324" i="4" s="1"/>
  <c r="F342" i="6"/>
  <c r="F340" i="4" s="1"/>
  <c r="F358" i="6"/>
  <c r="F356" i="4" s="1"/>
  <c r="F369" i="6"/>
  <c r="F367" i="4" s="1"/>
  <c r="F370" i="6"/>
  <c r="F368" i="4" s="1"/>
  <c r="F381" i="6"/>
  <c r="F379" i="4" s="1"/>
  <c r="F401" i="6"/>
  <c r="F399" i="4" s="1"/>
  <c r="F402" i="6"/>
  <c r="F400" i="4" s="1"/>
  <c r="F413" i="6"/>
  <c r="F411" i="4" s="1"/>
  <c r="F429" i="6"/>
  <c r="F427" i="4" s="1"/>
  <c r="F469" i="6"/>
  <c r="F467" i="4" s="1"/>
  <c r="F499" i="6"/>
  <c r="F497" i="4" s="1"/>
  <c r="F417" i="6"/>
  <c r="F415" i="4" s="1"/>
  <c r="F433" i="6"/>
  <c r="F431" i="4" s="1"/>
  <c r="F449" i="6"/>
  <c r="F447" i="4" s="1"/>
  <c r="F373" i="6"/>
  <c r="F371" i="4" s="1"/>
  <c r="F389" i="6"/>
  <c r="F387" i="4" s="1"/>
  <c r="F405" i="6"/>
  <c r="F403" i="4" s="1"/>
  <c r="F421" i="6"/>
  <c r="F419" i="4" s="1"/>
  <c r="F437" i="6"/>
  <c r="F435" i="4" s="1"/>
  <c r="F452" i="6"/>
  <c r="F450" i="4" s="1"/>
  <c r="F453" i="6"/>
  <c r="F451" i="4" s="1"/>
  <c r="F502" i="6"/>
  <c r="F500" i="4" s="1"/>
  <c r="F456" i="6"/>
  <c r="F454" i="4" s="1"/>
  <c r="F472" i="6"/>
  <c r="F470" i="4" s="1"/>
  <c r="F483" i="6"/>
  <c r="F481" i="4" s="1"/>
  <c r="F503" i="6"/>
  <c r="F501" i="4" s="1"/>
  <c r="F504" i="6"/>
  <c r="F502" i="4" s="1"/>
  <c r="F468" i="6"/>
  <c r="F466" i="4" s="1"/>
  <c r="F486" i="6"/>
  <c r="F484" i="4" s="1"/>
  <c r="F475" i="6"/>
  <c r="F473" i="4" s="1"/>
  <c r="F491" i="6"/>
  <c r="F489" i="4" s="1"/>
  <c r="F507" i="6"/>
  <c r="F505" i="4" s="1"/>
  <c r="F517" i="6"/>
  <c r="F515" i="4" s="1"/>
  <c r="F525" i="6"/>
  <c r="F523" i="4" s="1"/>
  <c r="F533" i="6"/>
  <c r="F531" i="4" s="1"/>
  <c r="F541" i="6"/>
  <c r="F539" i="4" s="1"/>
  <c r="F549" i="6"/>
  <c r="F547" i="4" s="1"/>
  <c r="F557" i="6"/>
  <c r="F555" i="4" s="1"/>
  <c r="F565" i="6"/>
  <c r="F563" i="4" s="1"/>
  <c r="F573" i="6"/>
  <c r="F571" i="4" s="1"/>
  <c r="F530" i="6"/>
  <c r="F528" i="4" s="1"/>
  <c r="F538" i="6"/>
  <c r="F536" i="4" s="1"/>
  <c r="F546" i="6"/>
  <c r="F544" i="4" s="1"/>
  <c r="F554" i="6"/>
  <c r="F552" i="4" s="1"/>
  <c r="F562" i="6"/>
  <c r="F560" i="4" s="1"/>
  <c r="F570" i="6"/>
  <c r="F568" i="4" s="1"/>
  <c r="F578" i="6"/>
  <c r="F576" i="4" s="1"/>
  <c r="F513" i="6"/>
  <c r="F511" i="4" s="1"/>
  <c r="E3" i="1"/>
  <c r="E4" i="1"/>
  <c r="B4" i="4" s="1"/>
  <c r="E5" i="1"/>
  <c r="B5" i="4" s="1"/>
  <c r="E6" i="1"/>
  <c r="E7" i="1"/>
  <c r="E8" i="1"/>
  <c r="B8" i="4" s="1"/>
  <c r="E9" i="1"/>
  <c r="B9" i="4" s="1"/>
  <c r="E10" i="1"/>
  <c r="E11" i="1"/>
  <c r="E12" i="1"/>
  <c r="B12" i="4" s="1"/>
  <c r="E13" i="1"/>
  <c r="B13" i="4" s="1"/>
  <c r="E14" i="1"/>
  <c r="E15" i="1"/>
  <c r="E16" i="1"/>
  <c r="B16" i="4" s="1"/>
  <c r="E17" i="1"/>
  <c r="B17" i="4" s="1"/>
  <c r="E18" i="1"/>
  <c r="E19" i="1"/>
  <c r="E20" i="1"/>
  <c r="B20" i="4" s="1"/>
  <c r="E21" i="1"/>
  <c r="B21" i="4" s="1"/>
  <c r="E22" i="1"/>
  <c r="E23" i="1"/>
  <c r="E24" i="1"/>
  <c r="B24" i="4" s="1"/>
  <c r="E25" i="1"/>
  <c r="B25" i="4" s="1"/>
  <c r="E26" i="1"/>
  <c r="E27" i="1"/>
  <c r="E28" i="1"/>
  <c r="B28" i="4" s="1"/>
  <c r="E29" i="1"/>
  <c r="B29" i="4" s="1"/>
  <c r="E30" i="1"/>
  <c r="E31" i="1"/>
  <c r="E32" i="1"/>
  <c r="B32" i="4" s="1"/>
  <c r="E33" i="1"/>
  <c r="B33" i="4" s="1"/>
  <c r="E34" i="1"/>
  <c r="E35" i="1"/>
  <c r="E36" i="1"/>
  <c r="B36" i="4" s="1"/>
  <c r="E37" i="1"/>
  <c r="B37" i="4" s="1"/>
  <c r="E38" i="1"/>
  <c r="E39" i="1"/>
  <c r="E40" i="1"/>
  <c r="B40" i="4" s="1"/>
  <c r="E41" i="1"/>
  <c r="B41" i="4" s="1"/>
  <c r="E42" i="1"/>
  <c r="E43" i="1"/>
  <c r="E44" i="1"/>
  <c r="B44" i="4" s="1"/>
  <c r="E45" i="1"/>
  <c r="B45" i="4" s="1"/>
  <c r="E46" i="1"/>
  <c r="E47" i="1"/>
  <c r="E48" i="1"/>
  <c r="B48" i="4" s="1"/>
  <c r="E49" i="1"/>
  <c r="B49" i="4" s="1"/>
  <c r="E50" i="1"/>
  <c r="E51" i="1"/>
  <c r="E52" i="1"/>
  <c r="B52" i="4" s="1"/>
  <c r="E53" i="1"/>
  <c r="B53" i="4" s="1"/>
  <c r="E54" i="1"/>
  <c r="E55" i="1"/>
  <c r="E56" i="1"/>
  <c r="B56" i="4" s="1"/>
  <c r="E57" i="1"/>
  <c r="B57" i="4" s="1"/>
  <c r="E58" i="1"/>
  <c r="E59" i="1"/>
  <c r="E60" i="1"/>
  <c r="B60" i="4" s="1"/>
  <c r="E61" i="1"/>
  <c r="B61" i="4" s="1"/>
  <c r="E62" i="1"/>
  <c r="E63" i="1"/>
  <c r="E64" i="1"/>
  <c r="B64" i="4" s="1"/>
  <c r="E65" i="1"/>
  <c r="B65" i="4" s="1"/>
  <c r="E66" i="1"/>
  <c r="E67" i="1"/>
  <c r="E68" i="1"/>
  <c r="B68" i="4" s="1"/>
  <c r="E69" i="1"/>
  <c r="E70" i="1"/>
  <c r="E71" i="1"/>
  <c r="E72" i="1"/>
  <c r="B72" i="4" s="1"/>
  <c r="E73" i="1"/>
  <c r="B73" i="4" s="1"/>
  <c r="E74" i="1"/>
  <c r="E75" i="1"/>
  <c r="E76" i="1"/>
  <c r="B76" i="4" s="1"/>
  <c r="E77" i="1"/>
  <c r="B77" i="4" s="1"/>
  <c r="E78" i="1"/>
  <c r="E79" i="1"/>
  <c r="E80" i="1"/>
  <c r="B80" i="4" s="1"/>
  <c r="E81" i="1"/>
  <c r="B81" i="4" s="1"/>
  <c r="E82" i="1"/>
  <c r="E83" i="1"/>
  <c r="E84" i="1"/>
  <c r="B84" i="4" s="1"/>
  <c r="E85" i="1"/>
  <c r="B85" i="4" s="1"/>
  <c r="E86" i="1"/>
  <c r="E87" i="1"/>
  <c r="E88" i="1"/>
  <c r="B88" i="4" s="1"/>
  <c r="E89" i="1"/>
  <c r="B89" i="4" s="1"/>
  <c r="E90" i="1"/>
  <c r="E91" i="1"/>
  <c r="E92" i="1"/>
  <c r="B92" i="4" s="1"/>
  <c r="E93" i="1"/>
  <c r="B93" i="4" s="1"/>
  <c r="E94" i="1"/>
  <c r="E95" i="1"/>
  <c r="E96" i="1"/>
  <c r="B96" i="4" s="1"/>
  <c r="E97" i="1"/>
  <c r="B97" i="4" s="1"/>
  <c r="E98" i="1"/>
  <c r="E99" i="1"/>
  <c r="E100" i="1"/>
  <c r="B100" i="4" s="1"/>
  <c r="E101" i="1"/>
  <c r="B101" i="4" s="1"/>
  <c r="E102" i="1"/>
  <c r="E103" i="1"/>
  <c r="E104" i="1"/>
  <c r="B104" i="4" s="1"/>
  <c r="E105" i="1"/>
  <c r="B105" i="4" s="1"/>
  <c r="E106" i="1"/>
  <c r="E107" i="1"/>
  <c r="E108" i="1"/>
  <c r="B108" i="4" s="1"/>
  <c r="E109" i="1"/>
  <c r="B109" i="4" s="1"/>
  <c r="E110" i="1"/>
  <c r="E111" i="1"/>
  <c r="E112" i="1"/>
  <c r="B112" i="4" s="1"/>
  <c r="E113" i="1"/>
  <c r="B113" i="4" s="1"/>
  <c r="E114" i="1"/>
  <c r="E115" i="1"/>
  <c r="E116" i="1"/>
  <c r="B116" i="4" s="1"/>
  <c r="E117" i="1"/>
  <c r="B117" i="4" s="1"/>
  <c r="E118" i="1"/>
  <c r="E119" i="1"/>
  <c r="E120" i="1"/>
  <c r="B120" i="4" s="1"/>
  <c r="E121" i="1"/>
  <c r="B121" i="4" s="1"/>
  <c r="E122" i="1"/>
  <c r="E123" i="1"/>
  <c r="E124" i="1"/>
  <c r="B124" i="4" s="1"/>
  <c r="E125" i="1"/>
  <c r="B125" i="4" s="1"/>
  <c r="E126" i="1"/>
  <c r="E127" i="1"/>
  <c r="E128" i="1"/>
  <c r="B128" i="4" s="1"/>
  <c r="E129" i="1"/>
  <c r="B129" i="4" s="1"/>
  <c r="E130" i="1"/>
  <c r="E131" i="1"/>
  <c r="E132" i="1"/>
  <c r="B132" i="4" s="1"/>
  <c r="E133" i="1"/>
  <c r="B133" i="4" s="1"/>
  <c r="E134" i="1"/>
  <c r="E135" i="1"/>
  <c r="E136" i="1"/>
  <c r="B136" i="4" s="1"/>
  <c r="E137" i="1"/>
  <c r="B137" i="4" s="1"/>
  <c r="E138" i="1"/>
  <c r="E139" i="1"/>
  <c r="E140" i="1"/>
  <c r="B140" i="4" s="1"/>
  <c r="E141" i="1"/>
  <c r="B141" i="4" s="1"/>
  <c r="E142" i="1"/>
  <c r="E143" i="1"/>
  <c r="E144" i="1"/>
  <c r="B144" i="4" s="1"/>
  <c r="E145" i="1"/>
  <c r="B145" i="4" s="1"/>
  <c r="E146" i="1"/>
  <c r="E147" i="1"/>
  <c r="E148" i="1"/>
  <c r="B148" i="4" s="1"/>
  <c r="E149" i="1"/>
  <c r="B149" i="4" s="1"/>
  <c r="E150" i="1"/>
  <c r="E151" i="1"/>
  <c r="E152" i="1"/>
  <c r="B152" i="4" s="1"/>
  <c r="E153" i="1"/>
  <c r="B153" i="4" s="1"/>
  <c r="E154" i="1"/>
  <c r="E155" i="1"/>
  <c r="E156" i="1"/>
  <c r="B156" i="4" s="1"/>
  <c r="E157" i="1"/>
  <c r="B157" i="4" s="1"/>
  <c r="E158" i="1"/>
  <c r="E159" i="1"/>
  <c r="E160" i="1"/>
  <c r="B160" i="4" s="1"/>
  <c r="E161" i="1"/>
  <c r="B161" i="4" s="1"/>
  <c r="E162" i="1"/>
  <c r="E163" i="1"/>
  <c r="E164" i="1"/>
  <c r="B164" i="4" s="1"/>
  <c r="E165" i="1"/>
  <c r="B165" i="4" s="1"/>
  <c r="E166" i="1"/>
  <c r="E167" i="1"/>
  <c r="E168" i="1"/>
  <c r="B168" i="4" s="1"/>
  <c r="E169" i="1"/>
  <c r="B169" i="4" s="1"/>
  <c r="E170" i="1"/>
  <c r="E171" i="1"/>
  <c r="E172" i="1"/>
  <c r="B172" i="4" s="1"/>
  <c r="E173" i="1"/>
  <c r="B173" i="4" s="1"/>
  <c r="E174" i="1"/>
  <c r="E175" i="1"/>
  <c r="E176" i="1"/>
  <c r="B176" i="4" s="1"/>
  <c r="E177" i="1"/>
  <c r="B177" i="4" s="1"/>
  <c r="E178" i="1"/>
  <c r="E179" i="1"/>
  <c r="E180" i="1"/>
  <c r="B180" i="4" s="1"/>
  <c r="E181" i="1"/>
  <c r="B181" i="4" s="1"/>
  <c r="E182" i="1"/>
  <c r="E183" i="1"/>
  <c r="E184" i="1"/>
  <c r="B184" i="4" s="1"/>
  <c r="E185" i="1"/>
  <c r="B185" i="4" s="1"/>
  <c r="E186" i="1"/>
  <c r="E187" i="1"/>
  <c r="E188" i="1"/>
  <c r="B188" i="4" s="1"/>
  <c r="E189" i="1"/>
  <c r="B189" i="4" s="1"/>
  <c r="E190" i="1"/>
  <c r="E191" i="1"/>
  <c r="E192" i="1"/>
  <c r="B192" i="4" s="1"/>
  <c r="E193" i="1"/>
  <c r="B193" i="4" s="1"/>
  <c r="E194" i="1"/>
  <c r="E195" i="1"/>
  <c r="E196" i="1"/>
  <c r="B196" i="4" s="1"/>
  <c r="E197" i="1"/>
  <c r="E198" i="1"/>
  <c r="E199" i="1"/>
  <c r="E200" i="1"/>
  <c r="B200" i="4" s="1"/>
  <c r="E201" i="1"/>
  <c r="B201" i="4" s="1"/>
  <c r="E202" i="1"/>
  <c r="E203" i="1"/>
  <c r="E204" i="1"/>
  <c r="B204" i="4" s="1"/>
  <c r="E205" i="1"/>
  <c r="B205" i="4" s="1"/>
  <c r="E206" i="1"/>
  <c r="E207" i="1"/>
  <c r="E208" i="1"/>
  <c r="B208" i="4" s="1"/>
  <c r="E209" i="1"/>
  <c r="B209" i="4" s="1"/>
  <c r="E210" i="1"/>
  <c r="E211" i="1"/>
  <c r="E212" i="1"/>
  <c r="B212" i="4" s="1"/>
  <c r="E213" i="1"/>
  <c r="B213" i="4" s="1"/>
  <c r="E214" i="1"/>
  <c r="E215" i="1"/>
  <c r="E216" i="1"/>
  <c r="B216" i="4" s="1"/>
  <c r="E217" i="1"/>
  <c r="B217" i="4" s="1"/>
  <c r="E218" i="1"/>
  <c r="E219" i="1"/>
  <c r="E220" i="1"/>
  <c r="B220" i="4" s="1"/>
  <c r="E221" i="1"/>
  <c r="B221" i="4" s="1"/>
  <c r="E222" i="1"/>
  <c r="E223" i="1"/>
  <c r="E224" i="1"/>
  <c r="B224" i="4" s="1"/>
  <c r="E225" i="1"/>
  <c r="B225" i="4" s="1"/>
  <c r="E226" i="1"/>
  <c r="E227" i="1"/>
  <c r="E228" i="1"/>
  <c r="B228" i="4" s="1"/>
  <c r="E229" i="1"/>
  <c r="B229" i="4" s="1"/>
  <c r="E230" i="1"/>
  <c r="E231" i="1"/>
  <c r="E232" i="1"/>
  <c r="B232" i="4" s="1"/>
  <c r="E233" i="1"/>
  <c r="B233" i="4" s="1"/>
  <c r="E234" i="1"/>
  <c r="E235" i="1"/>
  <c r="E236" i="1"/>
  <c r="B236" i="4" s="1"/>
  <c r="E237" i="1"/>
  <c r="B237" i="4" s="1"/>
  <c r="E238" i="1"/>
  <c r="E239" i="1"/>
  <c r="E240" i="1"/>
  <c r="B240" i="4" s="1"/>
  <c r="E241" i="1"/>
  <c r="B241" i="4" s="1"/>
  <c r="E242" i="1"/>
  <c r="E243" i="1"/>
  <c r="E244" i="1"/>
  <c r="B244" i="4" s="1"/>
  <c r="E245" i="1"/>
  <c r="B245" i="4" s="1"/>
  <c r="E246" i="1"/>
  <c r="E247" i="1"/>
  <c r="E248" i="1"/>
  <c r="B248" i="4" s="1"/>
  <c r="E249" i="1"/>
  <c r="B249" i="4" s="1"/>
  <c r="E250" i="1"/>
  <c r="E251" i="1"/>
  <c r="E252" i="1"/>
  <c r="B252" i="4" s="1"/>
  <c r="E253" i="1"/>
  <c r="B253" i="4" s="1"/>
  <c r="E254" i="1"/>
  <c r="E255" i="1"/>
  <c r="E256" i="1"/>
  <c r="B256" i="4" s="1"/>
  <c r="E257" i="1"/>
  <c r="B257" i="4" s="1"/>
  <c r="E258" i="1"/>
  <c r="E259" i="1"/>
  <c r="E260" i="1"/>
  <c r="B260" i="4" s="1"/>
  <c r="E261" i="1"/>
  <c r="B261" i="4" s="1"/>
  <c r="E262" i="1"/>
  <c r="E263" i="1"/>
  <c r="E264" i="1"/>
  <c r="B264" i="4" s="1"/>
  <c r="E265" i="1"/>
  <c r="B265" i="4" s="1"/>
  <c r="E266" i="1"/>
  <c r="E267" i="1"/>
  <c r="E268" i="1"/>
  <c r="B268" i="4" s="1"/>
  <c r="E269" i="1"/>
  <c r="B269" i="4" s="1"/>
  <c r="E270" i="1"/>
  <c r="E271" i="1"/>
  <c r="E272" i="1"/>
  <c r="B272" i="4" s="1"/>
  <c r="E273" i="1"/>
  <c r="B273" i="4" s="1"/>
  <c r="E274" i="1"/>
  <c r="E275" i="1"/>
  <c r="E276" i="1"/>
  <c r="B276" i="4" s="1"/>
  <c r="E277" i="1"/>
  <c r="B277" i="4" s="1"/>
  <c r="E278" i="1"/>
  <c r="E279" i="1"/>
  <c r="E280" i="1"/>
  <c r="B280" i="4" s="1"/>
  <c r="E281" i="1"/>
  <c r="B281" i="4" s="1"/>
  <c r="E282" i="1"/>
  <c r="E283" i="1"/>
  <c r="E284" i="1"/>
  <c r="B284" i="4" s="1"/>
  <c r="E285" i="1"/>
  <c r="B285" i="4" s="1"/>
  <c r="E286" i="1"/>
  <c r="E287" i="1"/>
  <c r="E288" i="1"/>
  <c r="B288" i="4" s="1"/>
  <c r="E289" i="1"/>
  <c r="B289" i="4" s="1"/>
  <c r="E290" i="1"/>
  <c r="E291" i="1"/>
  <c r="E292" i="1"/>
  <c r="B292" i="4" s="1"/>
  <c r="E293" i="1"/>
  <c r="B293" i="4" s="1"/>
  <c r="E294" i="1"/>
  <c r="E295" i="1"/>
  <c r="E296" i="1"/>
  <c r="B296" i="4" s="1"/>
  <c r="E297" i="1"/>
  <c r="B297" i="4" s="1"/>
  <c r="E298" i="1"/>
  <c r="E299" i="1"/>
  <c r="E300" i="1"/>
  <c r="B300" i="4" s="1"/>
  <c r="E301" i="1"/>
  <c r="B301" i="4" s="1"/>
  <c r="E302" i="1"/>
  <c r="E303" i="1"/>
  <c r="E304" i="1"/>
  <c r="B304" i="4" s="1"/>
  <c r="E305" i="1"/>
  <c r="B305" i="4" s="1"/>
  <c r="E306" i="1"/>
  <c r="E307" i="1"/>
  <c r="E308" i="1"/>
  <c r="B308" i="4" s="1"/>
  <c r="E309" i="1"/>
  <c r="B309" i="4" s="1"/>
  <c r="E310" i="1"/>
  <c r="E311" i="1"/>
  <c r="E312" i="1"/>
  <c r="B312" i="4" s="1"/>
  <c r="E313" i="1"/>
  <c r="B313" i="4" s="1"/>
  <c r="E314" i="1"/>
  <c r="E315" i="1"/>
  <c r="E316" i="1"/>
  <c r="B316" i="4" s="1"/>
  <c r="E317" i="1"/>
  <c r="B317" i="4" s="1"/>
  <c r="E318" i="1"/>
  <c r="E319" i="1"/>
  <c r="E320" i="1"/>
  <c r="B320" i="4" s="1"/>
  <c r="E321" i="1"/>
  <c r="B321" i="4" s="1"/>
  <c r="E322" i="1"/>
  <c r="E323" i="1"/>
  <c r="E324" i="1"/>
  <c r="B324" i="4" s="1"/>
  <c r="E325" i="1"/>
  <c r="B325" i="4" s="1"/>
  <c r="E326" i="1"/>
  <c r="E327" i="1"/>
  <c r="E328" i="1"/>
  <c r="B328" i="4" s="1"/>
  <c r="E329" i="1"/>
  <c r="B329" i="4" s="1"/>
  <c r="E330" i="1"/>
  <c r="E331" i="1"/>
  <c r="E332" i="1"/>
  <c r="B332" i="4" s="1"/>
  <c r="E333" i="1"/>
  <c r="B333" i="4" s="1"/>
  <c r="E334" i="1"/>
  <c r="E335" i="1"/>
  <c r="E336" i="1"/>
  <c r="B336" i="4" s="1"/>
  <c r="E337" i="1"/>
  <c r="B337" i="4" s="1"/>
  <c r="E338" i="1"/>
  <c r="E339" i="1"/>
  <c r="E340" i="1"/>
  <c r="B340" i="4" s="1"/>
  <c r="E341" i="1"/>
  <c r="B341" i="4" s="1"/>
  <c r="E342" i="1"/>
  <c r="E343" i="1"/>
  <c r="E344" i="1"/>
  <c r="B344" i="4" s="1"/>
  <c r="E345" i="1"/>
  <c r="B345" i="4" s="1"/>
  <c r="E346" i="1"/>
  <c r="E347" i="1"/>
  <c r="E348" i="1"/>
  <c r="B348" i="4" s="1"/>
  <c r="E349" i="1"/>
  <c r="B349" i="4" s="1"/>
  <c r="E350" i="1"/>
  <c r="E351" i="1"/>
  <c r="E352" i="1"/>
  <c r="B352" i="4" s="1"/>
  <c r="E353" i="1"/>
  <c r="B353" i="4" s="1"/>
  <c r="E354" i="1"/>
  <c r="E355" i="1"/>
  <c r="E356" i="1"/>
  <c r="B356" i="4" s="1"/>
  <c r="E357" i="1"/>
  <c r="B357" i="4" s="1"/>
  <c r="E358" i="1"/>
  <c r="E359" i="1"/>
  <c r="E360" i="1"/>
  <c r="B360" i="4" s="1"/>
  <c r="E361" i="1"/>
  <c r="B361" i="4" s="1"/>
  <c r="E362" i="1"/>
  <c r="E363" i="1"/>
  <c r="E364" i="1"/>
  <c r="B364" i="4" s="1"/>
  <c r="E365" i="1"/>
  <c r="B365" i="4" s="1"/>
  <c r="E366" i="1"/>
  <c r="E367" i="1"/>
  <c r="E368" i="1"/>
  <c r="B368" i="4" s="1"/>
  <c r="E369" i="1"/>
  <c r="B369" i="4" s="1"/>
  <c r="E370" i="1"/>
  <c r="E371" i="1"/>
  <c r="E372" i="1"/>
  <c r="B372" i="4" s="1"/>
  <c r="E373" i="1"/>
  <c r="B373" i="4" s="1"/>
  <c r="E374" i="1"/>
  <c r="E375" i="1"/>
  <c r="E376" i="1"/>
  <c r="B376" i="4" s="1"/>
  <c r="E377" i="1"/>
  <c r="B377" i="4" s="1"/>
  <c r="E378" i="1"/>
  <c r="E379" i="1"/>
  <c r="E380" i="1"/>
  <c r="B380" i="4" s="1"/>
  <c r="E381" i="1"/>
  <c r="B381" i="4" s="1"/>
  <c r="E382" i="1"/>
  <c r="E383" i="1"/>
  <c r="E384" i="1"/>
  <c r="B384" i="4" s="1"/>
  <c r="E385" i="1"/>
  <c r="B385" i="4" s="1"/>
  <c r="E386" i="1"/>
  <c r="E387" i="1"/>
  <c r="E388" i="1"/>
  <c r="B388" i="4" s="1"/>
  <c r="E389" i="1"/>
  <c r="B389" i="4" s="1"/>
  <c r="E390" i="1"/>
  <c r="E391" i="1"/>
  <c r="E392" i="1"/>
  <c r="B392" i="4" s="1"/>
  <c r="E393" i="1"/>
  <c r="B393" i="4" s="1"/>
  <c r="E394" i="1"/>
  <c r="E395" i="1"/>
  <c r="E396" i="1"/>
  <c r="B396" i="4" s="1"/>
  <c r="E397" i="1"/>
  <c r="B397" i="4" s="1"/>
  <c r="E398" i="1"/>
  <c r="E399" i="1"/>
  <c r="E400" i="1"/>
  <c r="B400" i="4" s="1"/>
  <c r="E401" i="1"/>
  <c r="B401" i="4" s="1"/>
  <c r="E402" i="1"/>
  <c r="E403" i="1"/>
  <c r="E404" i="1"/>
  <c r="B404" i="4" s="1"/>
  <c r="E405" i="1"/>
  <c r="B405" i="4" s="1"/>
  <c r="E406" i="1"/>
  <c r="E407" i="1"/>
  <c r="E408" i="1"/>
  <c r="B408" i="4" s="1"/>
  <c r="E409" i="1"/>
  <c r="B409" i="4" s="1"/>
  <c r="E410" i="1"/>
  <c r="E411" i="1"/>
  <c r="E412" i="1"/>
  <c r="B412" i="4" s="1"/>
  <c r="E413" i="1"/>
  <c r="B413" i="4" s="1"/>
  <c r="E414" i="1"/>
  <c r="E415" i="1"/>
  <c r="E416" i="1"/>
  <c r="B416" i="4" s="1"/>
  <c r="E417" i="1"/>
  <c r="B417" i="4" s="1"/>
  <c r="E418" i="1"/>
  <c r="E419" i="1"/>
  <c r="E420" i="1"/>
  <c r="B420" i="4" s="1"/>
  <c r="E421" i="1"/>
  <c r="B421" i="4" s="1"/>
  <c r="E422" i="1"/>
  <c r="E423" i="1"/>
  <c r="E424" i="1"/>
  <c r="B424" i="4" s="1"/>
  <c r="E425" i="1"/>
  <c r="B425" i="4" s="1"/>
  <c r="E426" i="1"/>
  <c r="E427" i="1"/>
  <c r="E428" i="1"/>
  <c r="B428" i="4" s="1"/>
  <c r="E429" i="1"/>
  <c r="B429" i="4" s="1"/>
  <c r="E430" i="1"/>
  <c r="E431" i="1"/>
  <c r="E432" i="1"/>
  <c r="B432" i="4" s="1"/>
  <c r="E433" i="1"/>
  <c r="B433" i="4" s="1"/>
  <c r="E434" i="1"/>
  <c r="E435" i="1"/>
  <c r="E436" i="1"/>
  <c r="B436" i="4" s="1"/>
  <c r="E437" i="1"/>
  <c r="B437" i="4" s="1"/>
  <c r="E438" i="1"/>
  <c r="E439" i="1"/>
  <c r="E440" i="1"/>
  <c r="B440" i="4" s="1"/>
  <c r="E441" i="1"/>
  <c r="B441" i="4" s="1"/>
  <c r="E442" i="1"/>
  <c r="E443" i="1"/>
  <c r="E444" i="1"/>
  <c r="B444" i="4" s="1"/>
  <c r="E445" i="1"/>
  <c r="B445" i="4" s="1"/>
  <c r="E446" i="1"/>
  <c r="E447" i="1"/>
  <c r="E448" i="1"/>
  <c r="B448" i="4" s="1"/>
  <c r="E449" i="1"/>
  <c r="B449" i="4" s="1"/>
  <c r="E450" i="1"/>
  <c r="E451" i="1"/>
  <c r="E452" i="1"/>
  <c r="B452" i="4" s="1"/>
  <c r="E453" i="1"/>
  <c r="B453" i="4" s="1"/>
  <c r="E454" i="1"/>
  <c r="E455" i="1"/>
  <c r="E456" i="1"/>
  <c r="B456" i="4" s="1"/>
  <c r="E457" i="1"/>
  <c r="B457" i="4" s="1"/>
  <c r="E458" i="1"/>
  <c r="E459" i="1"/>
  <c r="E460" i="1"/>
  <c r="B460" i="4" s="1"/>
  <c r="E461" i="1"/>
  <c r="B461" i="4" s="1"/>
  <c r="E462" i="1"/>
  <c r="E463" i="1"/>
  <c r="E464" i="1"/>
  <c r="B464" i="4" s="1"/>
  <c r="E465" i="1"/>
  <c r="B465" i="4" s="1"/>
  <c r="E466" i="1"/>
  <c r="E467" i="1"/>
  <c r="E468" i="1"/>
  <c r="B468" i="4" s="1"/>
  <c r="E469" i="1"/>
  <c r="B469" i="4" s="1"/>
  <c r="E470" i="1"/>
  <c r="E471" i="1"/>
  <c r="E472" i="1"/>
  <c r="B472" i="4" s="1"/>
  <c r="E473" i="1"/>
  <c r="B473" i="4" s="1"/>
  <c r="E474" i="1"/>
  <c r="E475" i="1"/>
  <c r="E476" i="1"/>
  <c r="B476" i="4" s="1"/>
  <c r="E477" i="1"/>
  <c r="B477" i="4" s="1"/>
  <c r="E478" i="1"/>
  <c r="E479" i="1"/>
  <c r="E480" i="1"/>
  <c r="B480" i="4" s="1"/>
  <c r="E481" i="1"/>
  <c r="B481" i="4" s="1"/>
  <c r="E482" i="1"/>
  <c r="E483" i="1"/>
  <c r="E484" i="1"/>
  <c r="B484" i="4" s="1"/>
  <c r="E485" i="1"/>
  <c r="B485" i="4" s="1"/>
  <c r="E486" i="1"/>
  <c r="E487" i="1"/>
  <c r="E488" i="1"/>
  <c r="B488" i="4" s="1"/>
  <c r="E489" i="1"/>
  <c r="B489" i="4" s="1"/>
  <c r="E490" i="1"/>
  <c r="E491" i="1"/>
  <c r="E492" i="1"/>
  <c r="B492" i="4" s="1"/>
  <c r="E493" i="1"/>
  <c r="B493" i="4" s="1"/>
  <c r="E494" i="1"/>
  <c r="E495" i="1"/>
  <c r="E496" i="1"/>
  <c r="B496" i="4" s="1"/>
  <c r="E497" i="1"/>
  <c r="B497" i="4" s="1"/>
  <c r="E498" i="1"/>
  <c r="E499" i="1"/>
  <c r="E500" i="1"/>
  <c r="B500" i="4" s="1"/>
  <c r="E501" i="1"/>
  <c r="B501" i="4" s="1"/>
  <c r="E502" i="1"/>
  <c r="E503" i="1"/>
  <c r="E504" i="1"/>
  <c r="B504" i="4" s="1"/>
  <c r="E505" i="1"/>
  <c r="B505" i="4" s="1"/>
  <c r="E506" i="1"/>
  <c r="E507" i="1"/>
  <c r="E508" i="1"/>
  <c r="B508" i="4" s="1"/>
  <c r="E509" i="1"/>
  <c r="B509" i="4" s="1"/>
  <c r="E510" i="1"/>
  <c r="E511" i="1"/>
  <c r="E512" i="1"/>
  <c r="B512" i="4" s="1"/>
  <c r="E513" i="1"/>
  <c r="B513" i="4" s="1"/>
  <c r="E514" i="1"/>
  <c r="E515" i="1"/>
  <c r="E516" i="1"/>
  <c r="B516" i="4" s="1"/>
  <c r="E517" i="1"/>
  <c r="B517" i="4" s="1"/>
  <c r="E518" i="1"/>
  <c r="E519" i="1"/>
  <c r="E520" i="1"/>
  <c r="B520" i="4" s="1"/>
  <c r="E521" i="1"/>
  <c r="B521" i="4" s="1"/>
  <c r="E522" i="1"/>
  <c r="E523" i="1"/>
  <c r="E524" i="1"/>
  <c r="B524" i="4" s="1"/>
  <c r="E525" i="1"/>
  <c r="B525" i="4" s="1"/>
  <c r="E526" i="1"/>
  <c r="E527" i="1"/>
  <c r="E528" i="1"/>
  <c r="B528" i="4" s="1"/>
  <c r="E529" i="1"/>
  <c r="B529" i="4" s="1"/>
  <c r="E530" i="1"/>
  <c r="E531" i="1"/>
  <c r="E532" i="1"/>
  <c r="B532" i="4" s="1"/>
  <c r="E533" i="1"/>
  <c r="B533" i="4" s="1"/>
  <c r="E534" i="1"/>
  <c r="E535" i="1"/>
  <c r="E536" i="1"/>
  <c r="B536" i="4" s="1"/>
  <c r="E537" i="1"/>
  <c r="B537" i="4" s="1"/>
  <c r="E538" i="1"/>
  <c r="E539" i="1"/>
  <c r="E540" i="1"/>
  <c r="B540" i="4" s="1"/>
  <c r="E541" i="1"/>
  <c r="B541" i="4" s="1"/>
  <c r="E542" i="1"/>
  <c r="E543" i="1"/>
  <c r="E544" i="1"/>
  <c r="B544" i="4" s="1"/>
  <c r="E545" i="1"/>
  <c r="B545" i="4" s="1"/>
  <c r="E546" i="1"/>
  <c r="E547" i="1"/>
  <c r="E548" i="1"/>
  <c r="B548" i="4" s="1"/>
  <c r="E549" i="1"/>
  <c r="B549" i="4" s="1"/>
  <c r="E550" i="1"/>
  <c r="E551" i="1"/>
  <c r="E552" i="1"/>
  <c r="B552" i="4" s="1"/>
  <c r="E553" i="1"/>
  <c r="B553" i="4" s="1"/>
  <c r="E554" i="1"/>
  <c r="E555" i="1"/>
  <c r="E556" i="1"/>
  <c r="B556" i="4" s="1"/>
  <c r="E557" i="1"/>
  <c r="B557" i="4" s="1"/>
  <c r="E558" i="1"/>
  <c r="E559" i="1"/>
  <c r="E560" i="1"/>
  <c r="B560" i="4" s="1"/>
  <c r="E561" i="1"/>
  <c r="B561" i="4" s="1"/>
  <c r="E562" i="1"/>
  <c r="E563" i="1"/>
  <c r="E564" i="1"/>
  <c r="B564" i="4" s="1"/>
  <c r="E565" i="1"/>
  <c r="B565" i="4" s="1"/>
  <c r="E566" i="1"/>
  <c r="E567" i="1"/>
  <c r="E568" i="1"/>
  <c r="B568" i="4" s="1"/>
  <c r="E569" i="1"/>
  <c r="B569" i="4" s="1"/>
  <c r="E570" i="1"/>
  <c r="E571" i="1"/>
  <c r="E572" i="1"/>
  <c r="B572" i="4" s="1"/>
  <c r="E573" i="1"/>
  <c r="B573" i="4" s="1"/>
  <c r="E574" i="1"/>
  <c r="E575" i="1"/>
  <c r="E576" i="1"/>
  <c r="B576" i="4" s="1"/>
  <c r="E577" i="1"/>
  <c r="B577" i="4" s="1"/>
  <c r="E578" i="1"/>
  <c r="C580" i="5"/>
  <c r="A580" i="5"/>
  <c r="B580" i="5" s="1"/>
  <c r="D580" i="5" s="1"/>
  <c r="C579" i="5"/>
  <c r="A579" i="5"/>
  <c r="B579" i="5" s="1"/>
  <c r="D579" i="5" s="1"/>
  <c r="C578" i="5"/>
  <c r="A578" i="5"/>
  <c r="B578" i="5" s="1"/>
  <c r="D578" i="5" s="1"/>
  <c r="C577" i="5"/>
  <c r="A577" i="5"/>
  <c r="B577" i="5" s="1"/>
  <c r="D577" i="5" s="1"/>
  <c r="C576" i="5"/>
  <c r="A576" i="5"/>
  <c r="B576" i="5" s="1"/>
  <c r="D576" i="5" s="1"/>
  <c r="C575" i="5"/>
  <c r="A575" i="5"/>
  <c r="B575" i="5" s="1"/>
  <c r="D575" i="5" s="1"/>
  <c r="C574" i="5"/>
  <c r="B574" i="5"/>
  <c r="D574" i="5" s="1"/>
  <c r="A574" i="5"/>
  <c r="C573" i="5"/>
  <c r="A573" i="5"/>
  <c r="B573" i="5" s="1"/>
  <c r="D573" i="5" s="1"/>
  <c r="C572" i="5"/>
  <c r="A572" i="5"/>
  <c r="B572" i="5" s="1"/>
  <c r="D572" i="5" s="1"/>
  <c r="C571" i="5"/>
  <c r="A571" i="5"/>
  <c r="B571" i="5" s="1"/>
  <c r="D571" i="5" s="1"/>
  <c r="C570" i="5"/>
  <c r="A570" i="5"/>
  <c r="B570" i="5" s="1"/>
  <c r="D570" i="5" s="1"/>
  <c r="C569" i="5"/>
  <c r="A569" i="5"/>
  <c r="B569" i="5" s="1"/>
  <c r="D569" i="5" s="1"/>
  <c r="C568" i="5"/>
  <c r="A568" i="5"/>
  <c r="B568" i="5" s="1"/>
  <c r="D568" i="5" s="1"/>
  <c r="C567" i="5"/>
  <c r="A567" i="5"/>
  <c r="B567" i="5" s="1"/>
  <c r="D567" i="5" s="1"/>
  <c r="C566" i="5"/>
  <c r="A566" i="5"/>
  <c r="B566" i="5" s="1"/>
  <c r="D566" i="5" s="1"/>
  <c r="C565" i="5"/>
  <c r="A565" i="5"/>
  <c r="B565" i="5" s="1"/>
  <c r="D565" i="5" s="1"/>
  <c r="C564" i="5"/>
  <c r="A564" i="5"/>
  <c r="B564" i="5" s="1"/>
  <c r="D564" i="5" s="1"/>
  <c r="C563" i="5"/>
  <c r="A563" i="5"/>
  <c r="B563" i="5" s="1"/>
  <c r="D563" i="5" s="1"/>
  <c r="C562" i="5"/>
  <c r="A562" i="5"/>
  <c r="B562" i="5" s="1"/>
  <c r="D562" i="5" s="1"/>
  <c r="C561" i="5"/>
  <c r="A561" i="5"/>
  <c r="B561" i="5" s="1"/>
  <c r="D561" i="5" s="1"/>
  <c r="C560" i="5"/>
  <c r="A560" i="5"/>
  <c r="B560" i="5" s="1"/>
  <c r="D560" i="5" s="1"/>
  <c r="C559" i="5"/>
  <c r="A559" i="5"/>
  <c r="B559" i="5" s="1"/>
  <c r="D559" i="5" s="1"/>
  <c r="C558" i="5"/>
  <c r="A558" i="5"/>
  <c r="B558" i="5" s="1"/>
  <c r="D558" i="5" s="1"/>
  <c r="C557" i="5"/>
  <c r="A557" i="5"/>
  <c r="B557" i="5" s="1"/>
  <c r="D557" i="5" s="1"/>
  <c r="C556" i="5"/>
  <c r="A556" i="5"/>
  <c r="B556" i="5" s="1"/>
  <c r="D556" i="5" s="1"/>
  <c r="C555" i="5"/>
  <c r="A555" i="5"/>
  <c r="B555" i="5" s="1"/>
  <c r="D555" i="5" s="1"/>
  <c r="C554" i="5"/>
  <c r="A554" i="5"/>
  <c r="B554" i="5" s="1"/>
  <c r="D554" i="5" s="1"/>
  <c r="C553" i="5"/>
  <c r="A553" i="5"/>
  <c r="B553" i="5" s="1"/>
  <c r="D553" i="5" s="1"/>
  <c r="C552" i="5"/>
  <c r="A552" i="5"/>
  <c r="B552" i="5" s="1"/>
  <c r="D552" i="5" s="1"/>
  <c r="C551" i="5"/>
  <c r="A551" i="5"/>
  <c r="B551" i="5" s="1"/>
  <c r="D551" i="5" s="1"/>
  <c r="C550" i="5"/>
  <c r="A550" i="5"/>
  <c r="B550" i="5" s="1"/>
  <c r="D550" i="5" s="1"/>
  <c r="C549" i="5"/>
  <c r="A549" i="5"/>
  <c r="B549" i="5" s="1"/>
  <c r="D549" i="5" s="1"/>
  <c r="C548" i="5"/>
  <c r="A548" i="5"/>
  <c r="B548" i="5" s="1"/>
  <c r="D548" i="5" s="1"/>
  <c r="C547" i="5"/>
  <c r="A547" i="5"/>
  <c r="B547" i="5" s="1"/>
  <c r="D547" i="5" s="1"/>
  <c r="C546" i="5"/>
  <c r="A546" i="5"/>
  <c r="B546" i="5" s="1"/>
  <c r="D546" i="5" s="1"/>
  <c r="C545" i="5"/>
  <c r="A545" i="5"/>
  <c r="B545" i="5" s="1"/>
  <c r="D545" i="5" s="1"/>
  <c r="C544" i="5"/>
  <c r="A544" i="5"/>
  <c r="B544" i="5" s="1"/>
  <c r="D544" i="5" s="1"/>
  <c r="C543" i="5"/>
  <c r="A543" i="5"/>
  <c r="B543" i="5" s="1"/>
  <c r="D543" i="5" s="1"/>
  <c r="C542" i="5"/>
  <c r="A542" i="5"/>
  <c r="B542" i="5" s="1"/>
  <c r="D542" i="5" s="1"/>
  <c r="C541" i="5"/>
  <c r="A541" i="5"/>
  <c r="B541" i="5" s="1"/>
  <c r="D541" i="5" s="1"/>
  <c r="C540" i="5"/>
  <c r="A540" i="5"/>
  <c r="B540" i="5" s="1"/>
  <c r="D540" i="5" s="1"/>
  <c r="C539" i="5"/>
  <c r="A539" i="5"/>
  <c r="B539" i="5" s="1"/>
  <c r="D539" i="5" s="1"/>
  <c r="C538" i="5"/>
  <c r="A538" i="5"/>
  <c r="B538" i="5" s="1"/>
  <c r="D538" i="5" s="1"/>
  <c r="C537" i="5"/>
  <c r="A537" i="5"/>
  <c r="B537" i="5" s="1"/>
  <c r="D537" i="5" s="1"/>
  <c r="C536" i="5"/>
  <c r="A536" i="5"/>
  <c r="B536" i="5" s="1"/>
  <c r="D536" i="5" s="1"/>
  <c r="C535" i="5"/>
  <c r="A535" i="5"/>
  <c r="B535" i="5" s="1"/>
  <c r="D535" i="5" s="1"/>
  <c r="C534" i="5"/>
  <c r="A534" i="5"/>
  <c r="B534" i="5" s="1"/>
  <c r="D534" i="5" s="1"/>
  <c r="C533" i="5"/>
  <c r="A533" i="5"/>
  <c r="B533" i="5" s="1"/>
  <c r="D533" i="5" s="1"/>
  <c r="C532" i="5"/>
  <c r="A532" i="5"/>
  <c r="B532" i="5" s="1"/>
  <c r="D532" i="5" s="1"/>
  <c r="C531" i="5"/>
  <c r="A531" i="5"/>
  <c r="B531" i="5" s="1"/>
  <c r="D531" i="5" s="1"/>
  <c r="C530" i="5"/>
  <c r="A530" i="5"/>
  <c r="B530" i="5" s="1"/>
  <c r="D530" i="5" s="1"/>
  <c r="C529" i="5"/>
  <c r="A529" i="5"/>
  <c r="B529" i="5" s="1"/>
  <c r="D529" i="5" s="1"/>
  <c r="C528" i="5"/>
  <c r="A528" i="5"/>
  <c r="B528" i="5" s="1"/>
  <c r="D528" i="5" s="1"/>
  <c r="C527" i="5"/>
  <c r="A527" i="5"/>
  <c r="B527" i="5" s="1"/>
  <c r="D527" i="5" s="1"/>
  <c r="C526" i="5"/>
  <c r="A526" i="5"/>
  <c r="B526" i="5" s="1"/>
  <c r="D526" i="5" s="1"/>
  <c r="C525" i="5"/>
  <c r="A525" i="5"/>
  <c r="B525" i="5" s="1"/>
  <c r="D525" i="5" s="1"/>
  <c r="C524" i="5"/>
  <c r="A524" i="5"/>
  <c r="B524" i="5" s="1"/>
  <c r="D524" i="5" s="1"/>
  <c r="C523" i="5"/>
  <c r="A523" i="5"/>
  <c r="B523" i="5" s="1"/>
  <c r="D523" i="5" s="1"/>
  <c r="C522" i="5"/>
  <c r="A522" i="5"/>
  <c r="B522" i="5" s="1"/>
  <c r="D522" i="5" s="1"/>
  <c r="C521" i="5"/>
  <c r="A521" i="5"/>
  <c r="B521" i="5" s="1"/>
  <c r="D521" i="5" s="1"/>
  <c r="C520" i="5"/>
  <c r="A520" i="5"/>
  <c r="B520" i="5" s="1"/>
  <c r="D520" i="5" s="1"/>
  <c r="C519" i="5"/>
  <c r="A519" i="5"/>
  <c r="B519" i="5" s="1"/>
  <c r="D519" i="5" s="1"/>
  <c r="C518" i="5"/>
  <c r="A518" i="5"/>
  <c r="B518" i="5" s="1"/>
  <c r="D518" i="5" s="1"/>
  <c r="C517" i="5"/>
  <c r="A517" i="5"/>
  <c r="B517" i="5" s="1"/>
  <c r="D517" i="5" s="1"/>
  <c r="C516" i="5"/>
  <c r="A516" i="5"/>
  <c r="B516" i="5" s="1"/>
  <c r="D516" i="5" s="1"/>
  <c r="C515" i="5"/>
  <c r="A515" i="5"/>
  <c r="B515" i="5" s="1"/>
  <c r="D515" i="5" s="1"/>
  <c r="C514" i="5"/>
  <c r="A514" i="5"/>
  <c r="B514" i="5" s="1"/>
  <c r="D514" i="5" s="1"/>
  <c r="C513" i="5"/>
  <c r="A513" i="5"/>
  <c r="B513" i="5" s="1"/>
  <c r="D513" i="5" s="1"/>
  <c r="C512" i="5"/>
  <c r="A512" i="5"/>
  <c r="B512" i="5" s="1"/>
  <c r="D512" i="5" s="1"/>
  <c r="C511" i="5"/>
  <c r="A511" i="5"/>
  <c r="B511" i="5" s="1"/>
  <c r="D511" i="5" s="1"/>
  <c r="C510" i="5"/>
  <c r="A510" i="5"/>
  <c r="B510" i="5" s="1"/>
  <c r="D510" i="5" s="1"/>
  <c r="C509" i="5"/>
  <c r="A509" i="5"/>
  <c r="B509" i="5" s="1"/>
  <c r="D509" i="5" s="1"/>
  <c r="C508" i="5"/>
  <c r="A508" i="5"/>
  <c r="B508" i="5" s="1"/>
  <c r="D508" i="5" s="1"/>
  <c r="C507" i="5"/>
  <c r="A507" i="5"/>
  <c r="B507" i="5" s="1"/>
  <c r="D507" i="5" s="1"/>
  <c r="C506" i="5"/>
  <c r="A506" i="5"/>
  <c r="B506" i="5" s="1"/>
  <c r="D506" i="5" s="1"/>
  <c r="C505" i="5"/>
  <c r="A505" i="5"/>
  <c r="B505" i="5" s="1"/>
  <c r="D505" i="5" s="1"/>
  <c r="C504" i="5"/>
  <c r="A504" i="5"/>
  <c r="B504" i="5" s="1"/>
  <c r="D504" i="5" s="1"/>
  <c r="C503" i="5"/>
  <c r="A503" i="5"/>
  <c r="B503" i="5" s="1"/>
  <c r="D503" i="5" s="1"/>
  <c r="C502" i="5"/>
  <c r="B502" i="5"/>
  <c r="D502" i="5" s="1"/>
  <c r="A502" i="5"/>
  <c r="C501" i="5"/>
  <c r="A501" i="5"/>
  <c r="B501" i="5" s="1"/>
  <c r="D501" i="5" s="1"/>
  <c r="C500" i="5"/>
  <c r="A500" i="5"/>
  <c r="B500" i="5" s="1"/>
  <c r="D500" i="5" s="1"/>
  <c r="C499" i="5"/>
  <c r="A499" i="5"/>
  <c r="B499" i="5" s="1"/>
  <c r="D499" i="5" s="1"/>
  <c r="C498" i="5"/>
  <c r="A498" i="5"/>
  <c r="B498" i="5" s="1"/>
  <c r="D498" i="5" s="1"/>
  <c r="C497" i="5"/>
  <c r="A497" i="5"/>
  <c r="B497" i="5" s="1"/>
  <c r="D497" i="5" s="1"/>
  <c r="C496" i="5"/>
  <c r="A496" i="5"/>
  <c r="B496" i="5" s="1"/>
  <c r="D496" i="5" s="1"/>
  <c r="C495" i="5"/>
  <c r="A495" i="5"/>
  <c r="B495" i="5" s="1"/>
  <c r="D495" i="5" s="1"/>
  <c r="C494" i="5"/>
  <c r="A494" i="5"/>
  <c r="B494" i="5" s="1"/>
  <c r="D494" i="5" s="1"/>
  <c r="C493" i="5"/>
  <c r="A493" i="5"/>
  <c r="B493" i="5" s="1"/>
  <c r="D493" i="5" s="1"/>
  <c r="C492" i="5"/>
  <c r="A492" i="5"/>
  <c r="B492" i="5" s="1"/>
  <c r="D492" i="5" s="1"/>
  <c r="C491" i="5"/>
  <c r="A491" i="5"/>
  <c r="B491" i="5" s="1"/>
  <c r="D491" i="5" s="1"/>
  <c r="C490" i="5"/>
  <c r="A490" i="5"/>
  <c r="B490" i="5" s="1"/>
  <c r="D490" i="5" s="1"/>
  <c r="C489" i="5"/>
  <c r="A489" i="5"/>
  <c r="B489" i="5" s="1"/>
  <c r="D489" i="5" s="1"/>
  <c r="C488" i="5"/>
  <c r="A488" i="5"/>
  <c r="B488" i="5" s="1"/>
  <c r="D488" i="5" s="1"/>
  <c r="C487" i="5"/>
  <c r="A487" i="5"/>
  <c r="B487" i="5" s="1"/>
  <c r="D487" i="5" s="1"/>
  <c r="C486" i="5"/>
  <c r="A486" i="5"/>
  <c r="B486" i="5" s="1"/>
  <c r="D486" i="5" s="1"/>
  <c r="C485" i="5"/>
  <c r="A485" i="5"/>
  <c r="B485" i="5" s="1"/>
  <c r="D485" i="5" s="1"/>
  <c r="C484" i="5"/>
  <c r="A484" i="5"/>
  <c r="B484" i="5" s="1"/>
  <c r="D484" i="5" s="1"/>
  <c r="C483" i="5"/>
  <c r="A483" i="5"/>
  <c r="B483" i="5" s="1"/>
  <c r="D483" i="5" s="1"/>
  <c r="C482" i="5"/>
  <c r="A482" i="5"/>
  <c r="B482" i="5" s="1"/>
  <c r="D482" i="5" s="1"/>
  <c r="C481" i="5"/>
  <c r="A481" i="5"/>
  <c r="B481" i="5" s="1"/>
  <c r="D481" i="5" s="1"/>
  <c r="C480" i="5"/>
  <c r="A480" i="5"/>
  <c r="B480" i="5" s="1"/>
  <c r="D480" i="5" s="1"/>
  <c r="C479" i="5"/>
  <c r="A479" i="5"/>
  <c r="B479" i="5" s="1"/>
  <c r="D479" i="5" s="1"/>
  <c r="C478" i="5"/>
  <c r="A478" i="5"/>
  <c r="B478" i="5" s="1"/>
  <c r="D478" i="5" s="1"/>
  <c r="C477" i="5"/>
  <c r="A477" i="5"/>
  <c r="B477" i="5" s="1"/>
  <c r="D477" i="5" s="1"/>
  <c r="C476" i="5"/>
  <c r="A476" i="5"/>
  <c r="B476" i="5" s="1"/>
  <c r="D476" i="5" s="1"/>
  <c r="C475" i="5"/>
  <c r="A475" i="5"/>
  <c r="B475" i="5" s="1"/>
  <c r="D475" i="5" s="1"/>
  <c r="C474" i="5"/>
  <c r="A474" i="5"/>
  <c r="B474" i="5" s="1"/>
  <c r="D474" i="5" s="1"/>
  <c r="C473" i="5"/>
  <c r="A473" i="5"/>
  <c r="B473" i="5" s="1"/>
  <c r="D473" i="5" s="1"/>
  <c r="C472" i="5"/>
  <c r="A472" i="5"/>
  <c r="B472" i="5" s="1"/>
  <c r="D472" i="5" s="1"/>
  <c r="C471" i="5"/>
  <c r="A471" i="5"/>
  <c r="B471" i="5" s="1"/>
  <c r="D471" i="5" s="1"/>
  <c r="C470" i="5"/>
  <c r="A470" i="5"/>
  <c r="B470" i="5" s="1"/>
  <c r="D470" i="5" s="1"/>
  <c r="C469" i="5"/>
  <c r="A469" i="5"/>
  <c r="B469" i="5"/>
  <c r="D469" i="5" s="1"/>
  <c r="C468" i="5"/>
  <c r="A468" i="5"/>
  <c r="B468" i="5" s="1"/>
  <c r="D468" i="5" s="1"/>
  <c r="C467" i="5"/>
  <c r="A467" i="5"/>
  <c r="B467" i="5" s="1"/>
  <c r="D467" i="5" s="1"/>
  <c r="C466" i="5"/>
  <c r="A466" i="5"/>
  <c r="B466" i="5"/>
  <c r="D466" i="5" s="1"/>
  <c r="C465" i="5"/>
  <c r="A465" i="5"/>
  <c r="B465" i="5" s="1"/>
  <c r="D465" i="5" s="1"/>
  <c r="C464" i="5"/>
  <c r="A464" i="5"/>
  <c r="B464" i="5" s="1"/>
  <c r="D464" i="5" s="1"/>
  <c r="C463" i="5"/>
  <c r="A463" i="5"/>
  <c r="B463" i="5" s="1"/>
  <c r="D463" i="5" s="1"/>
  <c r="C462" i="5"/>
  <c r="A462" i="5"/>
  <c r="B462" i="5" s="1"/>
  <c r="D462" i="5" s="1"/>
  <c r="C461" i="5"/>
  <c r="A461" i="5"/>
  <c r="B461" i="5" s="1"/>
  <c r="D461" i="5" s="1"/>
  <c r="C460" i="5"/>
  <c r="A460" i="5"/>
  <c r="B460" i="5" s="1"/>
  <c r="D460" i="5" s="1"/>
  <c r="C459" i="5"/>
  <c r="A459" i="5"/>
  <c r="B459" i="5" s="1"/>
  <c r="D459" i="5" s="1"/>
  <c r="C458" i="5"/>
  <c r="A458" i="5"/>
  <c r="B458" i="5" s="1"/>
  <c r="D458" i="5" s="1"/>
  <c r="C457" i="5"/>
  <c r="A457" i="5"/>
  <c r="B457" i="5" s="1"/>
  <c r="D457" i="5" s="1"/>
  <c r="C456" i="5"/>
  <c r="A456" i="5"/>
  <c r="B456" i="5" s="1"/>
  <c r="D456" i="5" s="1"/>
  <c r="C455" i="5"/>
  <c r="A455" i="5"/>
  <c r="B455" i="5" s="1"/>
  <c r="D455" i="5" s="1"/>
  <c r="C454" i="5"/>
  <c r="A454" i="5"/>
  <c r="B454" i="5" s="1"/>
  <c r="D454" i="5" s="1"/>
  <c r="C453" i="5"/>
  <c r="A453" i="5"/>
  <c r="B453" i="5" s="1"/>
  <c r="D453" i="5" s="1"/>
  <c r="C452" i="5"/>
  <c r="A452" i="5"/>
  <c r="B452" i="5" s="1"/>
  <c r="D452" i="5" s="1"/>
  <c r="C451" i="5"/>
  <c r="A451" i="5"/>
  <c r="B451" i="5" s="1"/>
  <c r="D451" i="5" s="1"/>
  <c r="C450" i="5"/>
  <c r="A450" i="5"/>
  <c r="B450" i="5" s="1"/>
  <c r="D450" i="5" s="1"/>
  <c r="C449" i="5"/>
  <c r="A449" i="5"/>
  <c r="B449" i="5" s="1"/>
  <c r="D449" i="5" s="1"/>
  <c r="C448" i="5"/>
  <c r="A448" i="5"/>
  <c r="B448" i="5" s="1"/>
  <c r="D448" i="5" s="1"/>
  <c r="C447" i="5"/>
  <c r="A447" i="5"/>
  <c r="B447" i="5" s="1"/>
  <c r="D447" i="5" s="1"/>
  <c r="C446" i="5"/>
  <c r="A446" i="5"/>
  <c r="B446" i="5" s="1"/>
  <c r="D446" i="5" s="1"/>
  <c r="C445" i="5"/>
  <c r="A445" i="5"/>
  <c r="B445" i="5" s="1"/>
  <c r="D445" i="5" s="1"/>
  <c r="C444" i="5"/>
  <c r="A444" i="5"/>
  <c r="B444" i="5" s="1"/>
  <c r="D444" i="5" s="1"/>
  <c r="C443" i="5"/>
  <c r="A443" i="5"/>
  <c r="B443" i="5" s="1"/>
  <c r="D443" i="5" s="1"/>
  <c r="C442" i="5"/>
  <c r="A442" i="5"/>
  <c r="B442" i="5" s="1"/>
  <c r="D442" i="5" s="1"/>
  <c r="C441" i="5"/>
  <c r="A441" i="5"/>
  <c r="B441" i="5" s="1"/>
  <c r="D441" i="5" s="1"/>
  <c r="C440" i="5"/>
  <c r="B440" i="5"/>
  <c r="D440" i="5" s="1"/>
  <c r="A440" i="5"/>
  <c r="C439" i="5"/>
  <c r="A439" i="5"/>
  <c r="B439" i="5" s="1"/>
  <c r="D439" i="5" s="1"/>
  <c r="C438" i="5"/>
  <c r="A438" i="5"/>
  <c r="B438" i="5" s="1"/>
  <c r="D438" i="5" s="1"/>
  <c r="C437" i="5"/>
  <c r="A437" i="5"/>
  <c r="B437" i="5" s="1"/>
  <c r="D437" i="5" s="1"/>
  <c r="C436" i="5"/>
  <c r="A436" i="5"/>
  <c r="B436" i="5" s="1"/>
  <c r="D436" i="5" s="1"/>
  <c r="C435" i="5"/>
  <c r="A435" i="5"/>
  <c r="B435" i="5" s="1"/>
  <c r="D435" i="5" s="1"/>
  <c r="C434" i="5"/>
  <c r="A434" i="5"/>
  <c r="B434" i="5" s="1"/>
  <c r="D434" i="5" s="1"/>
  <c r="C433" i="5"/>
  <c r="A433" i="5"/>
  <c r="B433" i="5" s="1"/>
  <c r="D433" i="5" s="1"/>
  <c r="C432" i="5"/>
  <c r="A432" i="5"/>
  <c r="B432" i="5" s="1"/>
  <c r="D432" i="5" s="1"/>
  <c r="C431" i="5"/>
  <c r="A431" i="5"/>
  <c r="B431" i="5" s="1"/>
  <c r="D431" i="5" s="1"/>
  <c r="C430" i="5"/>
  <c r="A430" i="5"/>
  <c r="B430" i="5" s="1"/>
  <c r="D430" i="5" s="1"/>
  <c r="C429" i="5"/>
  <c r="A429" i="5"/>
  <c r="B429" i="5" s="1"/>
  <c r="D429" i="5" s="1"/>
  <c r="C428" i="5"/>
  <c r="A428" i="5"/>
  <c r="B428" i="5" s="1"/>
  <c r="D428" i="5" s="1"/>
  <c r="C427" i="5"/>
  <c r="A427" i="5"/>
  <c r="B427" i="5" s="1"/>
  <c r="D427" i="5" s="1"/>
  <c r="C426" i="5"/>
  <c r="A426" i="5"/>
  <c r="B426" i="5" s="1"/>
  <c r="D426" i="5" s="1"/>
  <c r="C425" i="5"/>
  <c r="A425" i="5"/>
  <c r="B425" i="5" s="1"/>
  <c r="D425" i="5" s="1"/>
  <c r="C424" i="5"/>
  <c r="A424" i="5"/>
  <c r="B424" i="5" s="1"/>
  <c r="D424" i="5" s="1"/>
  <c r="C423" i="5"/>
  <c r="A423" i="5"/>
  <c r="B423" i="5" s="1"/>
  <c r="D423" i="5" s="1"/>
  <c r="C422" i="5"/>
  <c r="A422" i="5"/>
  <c r="B422" i="5" s="1"/>
  <c r="D422" i="5" s="1"/>
  <c r="C421" i="5"/>
  <c r="A421" i="5"/>
  <c r="B421" i="5" s="1"/>
  <c r="D421" i="5" s="1"/>
  <c r="C420" i="5"/>
  <c r="A420" i="5"/>
  <c r="B420" i="5" s="1"/>
  <c r="D420" i="5" s="1"/>
  <c r="C419" i="5"/>
  <c r="A419" i="5"/>
  <c r="B419" i="5" s="1"/>
  <c r="D419" i="5" s="1"/>
  <c r="C418" i="5"/>
  <c r="A418" i="5"/>
  <c r="B418" i="5" s="1"/>
  <c r="D418" i="5" s="1"/>
  <c r="C417" i="5"/>
  <c r="A417" i="5"/>
  <c r="B417" i="5" s="1"/>
  <c r="D417" i="5" s="1"/>
  <c r="C416" i="5"/>
  <c r="A416" i="5"/>
  <c r="B416" i="5" s="1"/>
  <c r="D416" i="5" s="1"/>
  <c r="C415" i="5"/>
  <c r="A415" i="5"/>
  <c r="B415" i="5" s="1"/>
  <c r="D415" i="5" s="1"/>
  <c r="C414" i="5"/>
  <c r="A414" i="5"/>
  <c r="B414" i="5" s="1"/>
  <c r="D414" i="5" s="1"/>
  <c r="C413" i="5"/>
  <c r="A413" i="5"/>
  <c r="B413" i="5" s="1"/>
  <c r="D413" i="5" s="1"/>
  <c r="C412" i="5"/>
  <c r="A412" i="5"/>
  <c r="B412" i="5" s="1"/>
  <c r="D412" i="5" s="1"/>
  <c r="C411" i="5"/>
  <c r="A411" i="5"/>
  <c r="B411" i="5" s="1"/>
  <c r="D411" i="5" s="1"/>
  <c r="C410" i="5"/>
  <c r="A410" i="5"/>
  <c r="B410" i="5" s="1"/>
  <c r="D410" i="5" s="1"/>
  <c r="C409" i="5"/>
  <c r="A409" i="5"/>
  <c r="B409" i="5" s="1"/>
  <c r="D409" i="5" s="1"/>
  <c r="C408" i="5"/>
  <c r="A408" i="5"/>
  <c r="B408" i="5" s="1"/>
  <c r="D408" i="5" s="1"/>
  <c r="C407" i="5"/>
  <c r="A407" i="5"/>
  <c r="B407" i="5" s="1"/>
  <c r="D407" i="5" s="1"/>
  <c r="C406" i="5"/>
  <c r="A406" i="5"/>
  <c r="B406" i="5" s="1"/>
  <c r="D406" i="5" s="1"/>
  <c r="C405" i="5"/>
  <c r="A405" i="5"/>
  <c r="B405" i="5" s="1"/>
  <c r="D405" i="5" s="1"/>
  <c r="C404" i="5"/>
  <c r="A404" i="5"/>
  <c r="B404" i="5" s="1"/>
  <c r="D404" i="5" s="1"/>
  <c r="C403" i="5"/>
  <c r="A403" i="5"/>
  <c r="B403" i="5" s="1"/>
  <c r="D403" i="5" s="1"/>
  <c r="C402" i="5"/>
  <c r="A402" i="5"/>
  <c r="B402" i="5" s="1"/>
  <c r="D402" i="5" s="1"/>
  <c r="C401" i="5"/>
  <c r="A401" i="5"/>
  <c r="B401" i="5" s="1"/>
  <c r="D401" i="5" s="1"/>
  <c r="C400" i="5"/>
  <c r="A400" i="5"/>
  <c r="B400" i="5" s="1"/>
  <c r="D400" i="5" s="1"/>
  <c r="C399" i="5"/>
  <c r="A399" i="5"/>
  <c r="B399" i="5" s="1"/>
  <c r="D399" i="5" s="1"/>
  <c r="C398" i="5"/>
  <c r="A398" i="5"/>
  <c r="B398" i="5" s="1"/>
  <c r="D398" i="5" s="1"/>
  <c r="C397" i="5"/>
  <c r="A397" i="5"/>
  <c r="B397" i="5" s="1"/>
  <c r="D397" i="5" s="1"/>
  <c r="C396" i="5"/>
  <c r="A396" i="5"/>
  <c r="B396" i="5" s="1"/>
  <c r="D396" i="5" s="1"/>
  <c r="C395" i="5"/>
  <c r="A395" i="5"/>
  <c r="B395" i="5" s="1"/>
  <c r="D395" i="5" s="1"/>
  <c r="C394" i="5"/>
  <c r="A394" i="5"/>
  <c r="B394" i="5" s="1"/>
  <c r="D394" i="5" s="1"/>
  <c r="C393" i="5"/>
  <c r="A393" i="5"/>
  <c r="B393" i="5" s="1"/>
  <c r="D393" i="5" s="1"/>
  <c r="C392" i="5"/>
  <c r="A392" i="5"/>
  <c r="B392" i="5" s="1"/>
  <c r="D392" i="5" s="1"/>
  <c r="C391" i="5"/>
  <c r="A391" i="5"/>
  <c r="B391" i="5" s="1"/>
  <c r="D391" i="5" s="1"/>
  <c r="C390" i="5"/>
  <c r="A390" i="5"/>
  <c r="B390" i="5" s="1"/>
  <c r="D390" i="5" s="1"/>
  <c r="C389" i="5"/>
  <c r="A389" i="5"/>
  <c r="B389" i="5" s="1"/>
  <c r="D389" i="5" s="1"/>
  <c r="C388" i="5"/>
  <c r="A388" i="5"/>
  <c r="B388" i="5" s="1"/>
  <c r="D388" i="5" s="1"/>
  <c r="C387" i="5"/>
  <c r="A387" i="5"/>
  <c r="B387" i="5" s="1"/>
  <c r="D387" i="5" s="1"/>
  <c r="C386" i="5"/>
  <c r="A386" i="5"/>
  <c r="B386" i="5" s="1"/>
  <c r="D386" i="5" s="1"/>
  <c r="C385" i="5"/>
  <c r="A385" i="5"/>
  <c r="B385" i="5" s="1"/>
  <c r="D385" i="5" s="1"/>
  <c r="C384" i="5"/>
  <c r="B384" i="5"/>
  <c r="D384" i="5" s="1"/>
  <c r="A384" i="5"/>
  <c r="C383" i="5"/>
  <c r="A383" i="5"/>
  <c r="B383" i="5" s="1"/>
  <c r="D383" i="5" s="1"/>
  <c r="C382" i="5"/>
  <c r="A382" i="5"/>
  <c r="B382" i="5" s="1"/>
  <c r="D382" i="5" s="1"/>
  <c r="C381" i="5"/>
  <c r="A381" i="5"/>
  <c r="B381" i="5" s="1"/>
  <c r="D381" i="5" s="1"/>
  <c r="C380" i="5"/>
  <c r="A380" i="5"/>
  <c r="B380" i="5" s="1"/>
  <c r="D380" i="5" s="1"/>
  <c r="C379" i="5"/>
  <c r="A379" i="5"/>
  <c r="B379" i="5" s="1"/>
  <c r="D379" i="5" s="1"/>
  <c r="C378" i="5"/>
  <c r="A378" i="5"/>
  <c r="B378" i="5" s="1"/>
  <c r="D378" i="5" s="1"/>
  <c r="C377" i="5"/>
  <c r="A377" i="5"/>
  <c r="B377" i="5" s="1"/>
  <c r="D377" i="5" s="1"/>
  <c r="C376" i="5"/>
  <c r="A376" i="5"/>
  <c r="B376" i="5" s="1"/>
  <c r="D376" i="5" s="1"/>
  <c r="C375" i="5"/>
  <c r="A375" i="5"/>
  <c r="B375" i="5" s="1"/>
  <c r="D375" i="5" s="1"/>
  <c r="C374" i="5"/>
  <c r="A374" i="5"/>
  <c r="B374" i="5" s="1"/>
  <c r="D374" i="5" s="1"/>
  <c r="C373" i="5"/>
  <c r="A373" i="5"/>
  <c r="B373" i="5" s="1"/>
  <c r="D373" i="5" s="1"/>
  <c r="C372" i="5"/>
  <c r="A372" i="5"/>
  <c r="B372" i="5" s="1"/>
  <c r="D372" i="5" s="1"/>
  <c r="C371" i="5"/>
  <c r="A371" i="5"/>
  <c r="B371" i="5" s="1"/>
  <c r="D371" i="5" s="1"/>
  <c r="C370" i="5"/>
  <c r="A370" i="5"/>
  <c r="B370" i="5" s="1"/>
  <c r="D370" i="5" s="1"/>
  <c r="C369" i="5"/>
  <c r="A369" i="5"/>
  <c r="B369" i="5" s="1"/>
  <c r="D369" i="5" s="1"/>
  <c r="C368" i="5"/>
  <c r="A368" i="5"/>
  <c r="B368" i="5" s="1"/>
  <c r="D368" i="5" s="1"/>
  <c r="C367" i="5"/>
  <c r="A367" i="5"/>
  <c r="B367" i="5" s="1"/>
  <c r="D367" i="5" s="1"/>
  <c r="C366" i="5"/>
  <c r="A366" i="5"/>
  <c r="B366" i="5" s="1"/>
  <c r="D366" i="5" s="1"/>
  <c r="C365" i="5"/>
  <c r="A365" i="5"/>
  <c r="B365" i="5" s="1"/>
  <c r="D365" i="5" s="1"/>
  <c r="C364" i="5"/>
  <c r="A364" i="5"/>
  <c r="B364" i="5" s="1"/>
  <c r="D364" i="5" s="1"/>
  <c r="C363" i="5"/>
  <c r="A363" i="5"/>
  <c r="B363" i="5" s="1"/>
  <c r="D363" i="5" s="1"/>
  <c r="C362" i="5"/>
  <c r="A362" i="5"/>
  <c r="B362" i="5" s="1"/>
  <c r="D362" i="5" s="1"/>
  <c r="C361" i="5"/>
  <c r="A361" i="5"/>
  <c r="B361" i="5" s="1"/>
  <c r="D361" i="5" s="1"/>
  <c r="C360" i="5"/>
  <c r="A360" i="5"/>
  <c r="B360" i="5" s="1"/>
  <c r="D360" i="5" s="1"/>
  <c r="C359" i="5"/>
  <c r="A359" i="5"/>
  <c r="B359" i="5" s="1"/>
  <c r="D359" i="5" s="1"/>
  <c r="C358" i="5"/>
  <c r="A358" i="5"/>
  <c r="B358" i="5" s="1"/>
  <c r="D358" i="5" s="1"/>
  <c r="C357" i="5"/>
  <c r="A357" i="5"/>
  <c r="B357" i="5" s="1"/>
  <c r="D357" i="5" s="1"/>
  <c r="C356" i="5"/>
  <c r="A356" i="5"/>
  <c r="B356" i="5" s="1"/>
  <c r="D356" i="5" s="1"/>
  <c r="C355" i="5"/>
  <c r="A355" i="5"/>
  <c r="B355" i="5" s="1"/>
  <c r="D355" i="5" s="1"/>
  <c r="C354" i="5"/>
  <c r="A354" i="5"/>
  <c r="B354" i="5" s="1"/>
  <c r="D354" i="5" s="1"/>
  <c r="C353" i="5"/>
  <c r="A353" i="5"/>
  <c r="B353" i="5" s="1"/>
  <c r="D353" i="5" s="1"/>
  <c r="C352" i="5"/>
  <c r="A352" i="5"/>
  <c r="B352" i="5" s="1"/>
  <c r="D352" i="5" s="1"/>
  <c r="C351" i="5"/>
  <c r="A351" i="5"/>
  <c r="B351" i="5" s="1"/>
  <c r="D351" i="5" s="1"/>
  <c r="C350" i="5"/>
  <c r="A350" i="5"/>
  <c r="B350" i="5" s="1"/>
  <c r="D350" i="5" s="1"/>
  <c r="C349" i="5"/>
  <c r="A349" i="5"/>
  <c r="B349" i="5" s="1"/>
  <c r="D349" i="5" s="1"/>
  <c r="C348" i="5"/>
  <c r="A348" i="5"/>
  <c r="B348" i="5" s="1"/>
  <c r="D348" i="5" s="1"/>
  <c r="C347" i="5"/>
  <c r="A347" i="5"/>
  <c r="B347" i="5" s="1"/>
  <c r="D347" i="5" s="1"/>
  <c r="C346" i="5"/>
  <c r="A346" i="5"/>
  <c r="B346" i="5" s="1"/>
  <c r="D346" i="5" s="1"/>
  <c r="C345" i="5"/>
  <c r="A345" i="5"/>
  <c r="B345" i="5" s="1"/>
  <c r="D345" i="5" s="1"/>
  <c r="C344" i="5"/>
  <c r="A344" i="5"/>
  <c r="B344" i="5" s="1"/>
  <c r="D344" i="5" s="1"/>
  <c r="C343" i="5"/>
  <c r="A343" i="5"/>
  <c r="B343" i="5" s="1"/>
  <c r="D343" i="5" s="1"/>
  <c r="C342" i="5"/>
  <c r="A342" i="5"/>
  <c r="B342" i="5" s="1"/>
  <c r="D342" i="5" s="1"/>
  <c r="C341" i="5"/>
  <c r="A341" i="5"/>
  <c r="B341" i="5" s="1"/>
  <c r="D341" i="5" s="1"/>
  <c r="C340" i="5"/>
  <c r="A340" i="5"/>
  <c r="B340" i="5" s="1"/>
  <c r="D340" i="5" s="1"/>
  <c r="C339" i="5"/>
  <c r="A339" i="5"/>
  <c r="B339" i="5" s="1"/>
  <c r="D339" i="5" s="1"/>
  <c r="C338" i="5"/>
  <c r="A338" i="5"/>
  <c r="B338" i="5" s="1"/>
  <c r="D338" i="5" s="1"/>
  <c r="C337" i="5"/>
  <c r="A337" i="5"/>
  <c r="B337" i="5" s="1"/>
  <c r="D337" i="5" s="1"/>
  <c r="C336" i="5"/>
  <c r="A336" i="5"/>
  <c r="B336" i="5" s="1"/>
  <c r="D336" i="5" s="1"/>
  <c r="C335" i="5"/>
  <c r="A335" i="5"/>
  <c r="B335" i="5" s="1"/>
  <c r="D335" i="5" s="1"/>
  <c r="C334" i="5"/>
  <c r="A334" i="5"/>
  <c r="B334" i="5" s="1"/>
  <c r="D334" i="5" s="1"/>
  <c r="C333" i="5"/>
  <c r="A333" i="5"/>
  <c r="B333" i="5" s="1"/>
  <c r="D333" i="5" s="1"/>
  <c r="C332" i="5"/>
  <c r="A332" i="5"/>
  <c r="B332" i="5" s="1"/>
  <c r="D332" i="5" s="1"/>
  <c r="C331" i="5"/>
  <c r="A331" i="5"/>
  <c r="B331" i="5" s="1"/>
  <c r="D331" i="5" s="1"/>
  <c r="C330" i="5"/>
  <c r="A330" i="5"/>
  <c r="B330" i="5" s="1"/>
  <c r="D330" i="5" s="1"/>
  <c r="C329" i="5"/>
  <c r="A329" i="5"/>
  <c r="B329" i="5" s="1"/>
  <c r="D329" i="5" s="1"/>
  <c r="C328" i="5"/>
  <c r="A328" i="5"/>
  <c r="B328" i="5" s="1"/>
  <c r="D328" i="5" s="1"/>
  <c r="C327" i="5"/>
  <c r="A327" i="5"/>
  <c r="B327" i="5" s="1"/>
  <c r="D327" i="5" s="1"/>
  <c r="C326" i="5"/>
  <c r="A326" i="5"/>
  <c r="B326" i="5" s="1"/>
  <c r="D326" i="5" s="1"/>
  <c r="C325" i="5"/>
  <c r="A325" i="5"/>
  <c r="B325" i="5" s="1"/>
  <c r="D325" i="5" s="1"/>
  <c r="C324" i="5"/>
  <c r="A324" i="5"/>
  <c r="B324" i="5" s="1"/>
  <c r="D324" i="5" s="1"/>
  <c r="C323" i="5"/>
  <c r="A323" i="5"/>
  <c r="B323" i="5" s="1"/>
  <c r="D323" i="5" s="1"/>
  <c r="C322" i="5"/>
  <c r="A322" i="5"/>
  <c r="B322" i="5" s="1"/>
  <c r="D322" i="5" s="1"/>
  <c r="C321" i="5"/>
  <c r="A321" i="5"/>
  <c r="B321" i="5" s="1"/>
  <c r="D321" i="5" s="1"/>
  <c r="C320" i="5"/>
  <c r="A320" i="5"/>
  <c r="B320" i="5" s="1"/>
  <c r="D320" i="5" s="1"/>
  <c r="C319" i="5"/>
  <c r="A319" i="5"/>
  <c r="B319" i="5" s="1"/>
  <c r="D319" i="5" s="1"/>
  <c r="C318" i="5"/>
  <c r="A318" i="5"/>
  <c r="B318" i="5" s="1"/>
  <c r="D318" i="5" s="1"/>
  <c r="C317" i="5"/>
  <c r="A317" i="5"/>
  <c r="B317" i="5" s="1"/>
  <c r="D317" i="5" s="1"/>
  <c r="C316" i="5"/>
  <c r="A316" i="5"/>
  <c r="B316" i="5" s="1"/>
  <c r="D316" i="5" s="1"/>
  <c r="C315" i="5"/>
  <c r="A315" i="5"/>
  <c r="B315" i="5" s="1"/>
  <c r="D315" i="5" s="1"/>
  <c r="C314" i="5"/>
  <c r="A314" i="5"/>
  <c r="B314" i="5" s="1"/>
  <c r="D314" i="5" s="1"/>
  <c r="C313" i="5"/>
  <c r="A313" i="5"/>
  <c r="B313" i="5" s="1"/>
  <c r="D313" i="5" s="1"/>
  <c r="C312" i="5"/>
  <c r="A312" i="5"/>
  <c r="B312" i="5" s="1"/>
  <c r="D312" i="5" s="1"/>
  <c r="C311" i="5"/>
  <c r="A311" i="5"/>
  <c r="B311" i="5" s="1"/>
  <c r="D311" i="5" s="1"/>
  <c r="C310" i="5"/>
  <c r="A310" i="5"/>
  <c r="B310" i="5" s="1"/>
  <c r="D310" i="5" s="1"/>
  <c r="C309" i="5"/>
  <c r="A309" i="5"/>
  <c r="B309" i="5" s="1"/>
  <c r="D309" i="5" s="1"/>
  <c r="C308" i="5"/>
  <c r="A308" i="5"/>
  <c r="B308" i="5" s="1"/>
  <c r="D308" i="5" s="1"/>
  <c r="C307" i="5"/>
  <c r="A307" i="5"/>
  <c r="B307" i="5" s="1"/>
  <c r="D307" i="5" s="1"/>
  <c r="C306" i="5"/>
  <c r="A306" i="5"/>
  <c r="B306" i="5" s="1"/>
  <c r="D306" i="5" s="1"/>
  <c r="C305" i="5"/>
  <c r="A305" i="5"/>
  <c r="B305" i="5" s="1"/>
  <c r="D305" i="5" s="1"/>
  <c r="C304" i="5"/>
  <c r="A304" i="5"/>
  <c r="B304" i="5" s="1"/>
  <c r="D304" i="5" s="1"/>
  <c r="C303" i="5"/>
  <c r="A303" i="5"/>
  <c r="B303" i="5" s="1"/>
  <c r="D303" i="5" s="1"/>
  <c r="C302" i="5"/>
  <c r="A302" i="5"/>
  <c r="B302" i="5" s="1"/>
  <c r="D302" i="5" s="1"/>
  <c r="C301" i="5"/>
  <c r="A301" i="5"/>
  <c r="B301" i="5" s="1"/>
  <c r="D301" i="5" s="1"/>
  <c r="C300" i="5"/>
  <c r="A300" i="5"/>
  <c r="B300" i="5" s="1"/>
  <c r="D300" i="5" s="1"/>
  <c r="C299" i="5"/>
  <c r="A299" i="5"/>
  <c r="B299" i="5" s="1"/>
  <c r="D299" i="5" s="1"/>
  <c r="C298" i="5"/>
  <c r="A298" i="5"/>
  <c r="B298" i="5" s="1"/>
  <c r="D298" i="5" s="1"/>
  <c r="C297" i="5"/>
  <c r="A297" i="5"/>
  <c r="B297" i="5" s="1"/>
  <c r="D297" i="5" s="1"/>
  <c r="C296" i="5"/>
  <c r="A296" i="5"/>
  <c r="B296" i="5" s="1"/>
  <c r="D296" i="5" s="1"/>
  <c r="C295" i="5"/>
  <c r="A295" i="5"/>
  <c r="B295" i="5" s="1"/>
  <c r="D295" i="5" s="1"/>
  <c r="C294" i="5"/>
  <c r="A294" i="5"/>
  <c r="B294" i="5" s="1"/>
  <c r="D294" i="5" s="1"/>
  <c r="C293" i="5"/>
  <c r="A293" i="5"/>
  <c r="B293" i="5" s="1"/>
  <c r="D293" i="5" s="1"/>
  <c r="C292" i="5"/>
  <c r="A292" i="5"/>
  <c r="B292" i="5" s="1"/>
  <c r="D292" i="5" s="1"/>
  <c r="C291" i="5"/>
  <c r="A291" i="5"/>
  <c r="B291" i="5" s="1"/>
  <c r="D291" i="5" s="1"/>
  <c r="C290" i="5"/>
  <c r="A290" i="5"/>
  <c r="B290" i="5" s="1"/>
  <c r="D290" i="5" s="1"/>
  <c r="C289" i="5"/>
  <c r="A289" i="5"/>
  <c r="B289" i="5" s="1"/>
  <c r="D289" i="5" s="1"/>
  <c r="C288" i="5"/>
  <c r="A288" i="5"/>
  <c r="B288" i="5" s="1"/>
  <c r="D288" i="5" s="1"/>
  <c r="C287" i="5"/>
  <c r="A287" i="5"/>
  <c r="B287" i="5" s="1"/>
  <c r="D287" i="5" s="1"/>
  <c r="C286" i="5"/>
  <c r="A286" i="5"/>
  <c r="B286" i="5" s="1"/>
  <c r="D286" i="5" s="1"/>
  <c r="C285" i="5"/>
  <c r="A285" i="5"/>
  <c r="B285" i="5" s="1"/>
  <c r="D285" i="5" s="1"/>
  <c r="C284" i="5"/>
  <c r="A284" i="5"/>
  <c r="B284" i="5" s="1"/>
  <c r="D284" i="5" s="1"/>
  <c r="C283" i="5"/>
  <c r="A283" i="5"/>
  <c r="B283" i="5" s="1"/>
  <c r="D283" i="5" s="1"/>
  <c r="C282" i="5"/>
  <c r="A282" i="5"/>
  <c r="B282" i="5" s="1"/>
  <c r="D282" i="5" s="1"/>
  <c r="C281" i="5"/>
  <c r="A281" i="5"/>
  <c r="B281" i="5" s="1"/>
  <c r="D281" i="5" s="1"/>
  <c r="C280" i="5"/>
  <c r="A280" i="5"/>
  <c r="B280" i="5" s="1"/>
  <c r="D280" i="5" s="1"/>
  <c r="C279" i="5"/>
  <c r="A279" i="5"/>
  <c r="B279" i="5" s="1"/>
  <c r="D279" i="5" s="1"/>
  <c r="C278" i="5"/>
  <c r="A278" i="5"/>
  <c r="B278" i="5" s="1"/>
  <c r="D278" i="5" s="1"/>
  <c r="C277" i="5"/>
  <c r="A277" i="5"/>
  <c r="B277" i="5" s="1"/>
  <c r="D277" i="5" s="1"/>
  <c r="C276" i="5"/>
  <c r="A276" i="5"/>
  <c r="B276" i="5" s="1"/>
  <c r="D276" i="5" s="1"/>
  <c r="C275" i="5"/>
  <c r="A275" i="5"/>
  <c r="B275" i="5" s="1"/>
  <c r="D275" i="5" s="1"/>
  <c r="C274" i="5"/>
  <c r="A274" i="5"/>
  <c r="B274" i="5" s="1"/>
  <c r="D274" i="5" s="1"/>
  <c r="C273" i="5"/>
  <c r="A273" i="5"/>
  <c r="B273" i="5" s="1"/>
  <c r="D273" i="5" s="1"/>
  <c r="C272" i="5"/>
  <c r="A272" i="5"/>
  <c r="B272" i="5" s="1"/>
  <c r="D272" i="5" s="1"/>
  <c r="C271" i="5"/>
  <c r="A271" i="5"/>
  <c r="B271" i="5" s="1"/>
  <c r="D271" i="5" s="1"/>
  <c r="C270" i="5"/>
  <c r="A270" i="5"/>
  <c r="B270" i="5" s="1"/>
  <c r="D270" i="5" s="1"/>
  <c r="C269" i="5"/>
  <c r="A269" i="5"/>
  <c r="B269" i="5" s="1"/>
  <c r="D269" i="5" s="1"/>
  <c r="C268" i="5"/>
  <c r="A268" i="5"/>
  <c r="B268" i="5" s="1"/>
  <c r="D268" i="5" s="1"/>
  <c r="C267" i="5"/>
  <c r="A267" i="5"/>
  <c r="B267" i="5" s="1"/>
  <c r="D267" i="5" s="1"/>
  <c r="C266" i="5"/>
  <c r="A266" i="5"/>
  <c r="B266" i="5" s="1"/>
  <c r="D266" i="5" s="1"/>
  <c r="C265" i="5"/>
  <c r="A265" i="5"/>
  <c r="B265" i="5" s="1"/>
  <c r="D265" i="5" s="1"/>
  <c r="C264" i="5"/>
  <c r="A264" i="5"/>
  <c r="B264" i="5" s="1"/>
  <c r="D264" i="5" s="1"/>
  <c r="C263" i="5"/>
  <c r="A263" i="5"/>
  <c r="B263" i="5" s="1"/>
  <c r="D263" i="5" s="1"/>
  <c r="C262" i="5"/>
  <c r="A262" i="5"/>
  <c r="B262" i="5" s="1"/>
  <c r="D262" i="5" s="1"/>
  <c r="C261" i="5"/>
  <c r="A261" i="5"/>
  <c r="B261" i="5" s="1"/>
  <c r="D261" i="5" s="1"/>
  <c r="C260" i="5"/>
  <c r="A260" i="5"/>
  <c r="B260" i="5" s="1"/>
  <c r="D260" i="5" s="1"/>
  <c r="C259" i="5"/>
  <c r="A259" i="5"/>
  <c r="B259" i="5" s="1"/>
  <c r="D259" i="5" s="1"/>
  <c r="C258" i="5"/>
  <c r="A258" i="5"/>
  <c r="B258" i="5" s="1"/>
  <c r="D258" i="5" s="1"/>
  <c r="C257" i="5"/>
  <c r="A257" i="5"/>
  <c r="B257" i="5" s="1"/>
  <c r="D257" i="5" s="1"/>
  <c r="C256" i="5"/>
  <c r="A256" i="5"/>
  <c r="B256" i="5" s="1"/>
  <c r="D256" i="5" s="1"/>
  <c r="C255" i="5"/>
  <c r="A255" i="5"/>
  <c r="B255" i="5" s="1"/>
  <c r="D255" i="5" s="1"/>
  <c r="C254" i="5"/>
  <c r="A254" i="5"/>
  <c r="B254" i="5" s="1"/>
  <c r="D254" i="5" s="1"/>
  <c r="C253" i="5"/>
  <c r="A253" i="5"/>
  <c r="B253" i="5"/>
  <c r="D253" i="5" s="1"/>
  <c r="C252" i="5"/>
  <c r="A252" i="5"/>
  <c r="B252" i="5" s="1"/>
  <c r="D252" i="5" s="1"/>
  <c r="C251" i="5"/>
  <c r="A251" i="5"/>
  <c r="B251" i="5" s="1"/>
  <c r="D251" i="5" s="1"/>
  <c r="C250" i="5"/>
  <c r="A250" i="5"/>
  <c r="B250" i="5" s="1"/>
  <c r="D250" i="5" s="1"/>
  <c r="C249" i="5"/>
  <c r="A249" i="5"/>
  <c r="B249" i="5"/>
  <c r="D249" i="5" s="1"/>
  <c r="C248" i="5"/>
  <c r="A248" i="5"/>
  <c r="B248" i="5" s="1"/>
  <c r="D248" i="5" s="1"/>
  <c r="C247" i="5"/>
  <c r="A247" i="5"/>
  <c r="B247" i="5" s="1"/>
  <c r="D247" i="5" s="1"/>
  <c r="C246" i="5"/>
  <c r="A246" i="5"/>
  <c r="B246" i="5" s="1"/>
  <c r="D246" i="5" s="1"/>
  <c r="C245" i="5"/>
  <c r="A245" i="5"/>
  <c r="B245" i="5" s="1"/>
  <c r="D245" i="5" s="1"/>
  <c r="C244" i="5"/>
  <c r="A244" i="5"/>
  <c r="B244" i="5" s="1"/>
  <c r="D244" i="5" s="1"/>
  <c r="C243" i="5"/>
  <c r="A243" i="5"/>
  <c r="B243" i="5" s="1"/>
  <c r="D243" i="5" s="1"/>
  <c r="C242" i="5"/>
  <c r="A242" i="5"/>
  <c r="B242" i="5"/>
  <c r="D242" i="5" s="1"/>
  <c r="C241" i="5"/>
  <c r="A241" i="5"/>
  <c r="B241" i="5"/>
  <c r="D241" i="5" s="1"/>
  <c r="C240" i="5"/>
  <c r="A240" i="5"/>
  <c r="B240" i="5" s="1"/>
  <c r="D240" i="5" s="1"/>
  <c r="C239" i="5"/>
  <c r="A239" i="5"/>
  <c r="B239" i="5"/>
  <c r="D239" i="5" s="1"/>
  <c r="C238" i="5"/>
  <c r="A238" i="5"/>
  <c r="B238" i="5"/>
  <c r="D238" i="5" s="1"/>
  <c r="C237" i="5"/>
  <c r="A237" i="5"/>
  <c r="B237" i="5" s="1"/>
  <c r="D237" i="5" s="1"/>
  <c r="C236" i="5"/>
  <c r="A236" i="5"/>
  <c r="B236" i="5" s="1"/>
  <c r="D236" i="5" s="1"/>
  <c r="C235" i="5"/>
  <c r="A235" i="5"/>
  <c r="B235" i="5" s="1"/>
  <c r="D235" i="5" s="1"/>
  <c r="C234" i="5"/>
  <c r="A234" i="5"/>
  <c r="B234" i="5" s="1"/>
  <c r="D234" i="5" s="1"/>
  <c r="C233" i="5"/>
  <c r="A233" i="5"/>
  <c r="B233" i="5"/>
  <c r="D233" i="5" s="1"/>
  <c r="C232" i="5"/>
  <c r="A232" i="5"/>
  <c r="B232" i="5" s="1"/>
  <c r="D232" i="5" s="1"/>
  <c r="C231" i="5"/>
  <c r="A231" i="5"/>
  <c r="B231" i="5" s="1"/>
  <c r="D231" i="5" s="1"/>
  <c r="C230" i="5"/>
  <c r="A230" i="5"/>
  <c r="B230" i="5" s="1"/>
  <c r="D230" i="5" s="1"/>
  <c r="C229" i="5"/>
  <c r="A229" i="5"/>
  <c r="B229" i="5" s="1"/>
  <c r="D229" i="5" s="1"/>
  <c r="C228" i="5"/>
  <c r="A228" i="5"/>
  <c r="B228" i="5" s="1"/>
  <c r="D228" i="5" s="1"/>
  <c r="C227" i="5"/>
  <c r="A227" i="5"/>
  <c r="B227" i="5" s="1"/>
  <c r="D227" i="5" s="1"/>
  <c r="C226" i="5"/>
  <c r="A226" i="5"/>
  <c r="B226" i="5" s="1"/>
  <c r="D226" i="5" s="1"/>
  <c r="C225" i="5"/>
  <c r="A225" i="5"/>
  <c r="B225" i="5" s="1"/>
  <c r="D225" i="5" s="1"/>
  <c r="C224" i="5"/>
  <c r="A224" i="5"/>
  <c r="B224" i="5" s="1"/>
  <c r="D224" i="5" s="1"/>
  <c r="C223" i="5"/>
  <c r="A223" i="5"/>
  <c r="B223" i="5" s="1"/>
  <c r="D223" i="5" s="1"/>
  <c r="C222" i="5"/>
  <c r="A222" i="5"/>
  <c r="B222" i="5" s="1"/>
  <c r="D222" i="5" s="1"/>
  <c r="C221" i="5"/>
  <c r="A221" i="5"/>
  <c r="B221" i="5" s="1"/>
  <c r="D221" i="5" s="1"/>
  <c r="C220" i="5"/>
  <c r="A220" i="5"/>
  <c r="B220" i="5" s="1"/>
  <c r="D220" i="5" s="1"/>
  <c r="C219" i="5"/>
  <c r="A219" i="5"/>
  <c r="B219" i="5" s="1"/>
  <c r="D219" i="5" s="1"/>
  <c r="C218" i="5"/>
  <c r="A218" i="5"/>
  <c r="B218" i="5" s="1"/>
  <c r="D218" i="5" s="1"/>
  <c r="C217" i="5"/>
  <c r="A217" i="5"/>
  <c r="B217" i="5"/>
  <c r="D217" i="5" s="1"/>
  <c r="C216" i="5"/>
  <c r="A216" i="5"/>
  <c r="B216" i="5" s="1"/>
  <c r="D216" i="5" s="1"/>
  <c r="C215" i="5"/>
  <c r="A215" i="5"/>
  <c r="B215" i="5" s="1"/>
  <c r="D215" i="5" s="1"/>
  <c r="C214" i="5"/>
  <c r="A214" i="5"/>
  <c r="B214" i="5" s="1"/>
  <c r="D214" i="5" s="1"/>
  <c r="C213" i="5"/>
  <c r="A213" i="5"/>
  <c r="B213" i="5"/>
  <c r="D213" i="5" s="1"/>
  <c r="C212" i="5"/>
  <c r="A212" i="5"/>
  <c r="B212" i="5" s="1"/>
  <c r="D212" i="5" s="1"/>
  <c r="C211" i="5"/>
  <c r="A211" i="5"/>
  <c r="B211" i="5" s="1"/>
  <c r="D211" i="5" s="1"/>
  <c r="C210" i="5"/>
  <c r="A210" i="5"/>
  <c r="B210" i="5" s="1"/>
  <c r="D210" i="5" s="1"/>
  <c r="C209" i="5"/>
  <c r="A209" i="5"/>
  <c r="B209" i="5" s="1"/>
  <c r="D209" i="5" s="1"/>
  <c r="C208" i="5"/>
  <c r="A208" i="5"/>
  <c r="B208" i="5" s="1"/>
  <c r="D208" i="5" s="1"/>
  <c r="C207" i="5"/>
  <c r="A207" i="5"/>
  <c r="B207" i="5" s="1"/>
  <c r="D207" i="5" s="1"/>
  <c r="C206" i="5"/>
  <c r="A206" i="5"/>
  <c r="B206" i="5"/>
  <c r="D206" i="5" s="1"/>
  <c r="C205" i="5"/>
  <c r="A205" i="5"/>
  <c r="B205" i="5" s="1"/>
  <c r="D205" i="5" s="1"/>
  <c r="C204" i="5"/>
  <c r="A204" i="5"/>
  <c r="B204" i="5" s="1"/>
  <c r="D204" i="5" s="1"/>
  <c r="C203" i="5"/>
  <c r="A203" i="5"/>
  <c r="B203" i="5"/>
  <c r="D203" i="5" s="1"/>
  <c r="C202" i="5"/>
  <c r="A202" i="5"/>
  <c r="B202" i="5" s="1"/>
  <c r="D202" i="5" s="1"/>
  <c r="C201" i="5"/>
  <c r="A201" i="5"/>
  <c r="B201" i="5" s="1"/>
  <c r="D201" i="5" s="1"/>
  <c r="C200" i="5"/>
  <c r="A200" i="5"/>
  <c r="B200" i="5" s="1"/>
  <c r="D200" i="5" s="1"/>
  <c r="C199" i="5"/>
  <c r="A199" i="5"/>
  <c r="B199" i="5" s="1"/>
  <c r="D199" i="5" s="1"/>
  <c r="C198" i="5"/>
  <c r="A198" i="5"/>
  <c r="B198" i="5" s="1"/>
  <c r="D198" i="5" s="1"/>
  <c r="C197" i="5"/>
  <c r="A197" i="5"/>
  <c r="B197" i="5" s="1"/>
  <c r="D197" i="5" s="1"/>
  <c r="C196" i="5"/>
  <c r="A196" i="5"/>
  <c r="B196" i="5" s="1"/>
  <c r="D196" i="5" s="1"/>
  <c r="C195" i="5"/>
  <c r="A195" i="5"/>
  <c r="B195" i="5"/>
  <c r="D195" i="5" s="1"/>
  <c r="C194" i="5"/>
  <c r="A194" i="5"/>
  <c r="B194" i="5" s="1"/>
  <c r="D194" i="5" s="1"/>
  <c r="C193" i="5"/>
  <c r="A193" i="5"/>
  <c r="B193" i="5" s="1"/>
  <c r="D193" i="5" s="1"/>
  <c r="C192" i="5"/>
  <c r="A192" i="5"/>
  <c r="B192" i="5" s="1"/>
  <c r="D192" i="5" s="1"/>
  <c r="C191" i="5"/>
  <c r="A191" i="5"/>
  <c r="B191" i="5" s="1"/>
  <c r="D191" i="5" s="1"/>
  <c r="C190" i="5"/>
  <c r="A190" i="5"/>
  <c r="B190" i="5" s="1"/>
  <c r="D190" i="5" s="1"/>
  <c r="C189" i="5"/>
  <c r="A189" i="5"/>
  <c r="B189" i="5" s="1"/>
  <c r="D189" i="5" s="1"/>
  <c r="C188" i="5"/>
  <c r="A188" i="5"/>
  <c r="B188" i="5" s="1"/>
  <c r="D188" i="5" s="1"/>
  <c r="C187" i="5"/>
  <c r="A187" i="5"/>
  <c r="B187" i="5" s="1"/>
  <c r="D187" i="5" s="1"/>
  <c r="C186" i="5"/>
  <c r="A186" i="5"/>
  <c r="B186" i="5" s="1"/>
  <c r="D186" i="5" s="1"/>
  <c r="C185" i="5"/>
  <c r="A185" i="5"/>
  <c r="B185" i="5" s="1"/>
  <c r="D185" i="5" s="1"/>
  <c r="C184" i="5"/>
  <c r="A184" i="5"/>
  <c r="B184" i="5" s="1"/>
  <c r="D184" i="5" s="1"/>
  <c r="C183" i="5"/>
  <c r="A183" i="5"/>
  <c r="B183" i="5" s="1"/>
  <c r="D183" i="5" s="1"/>
  <c r="C182" i="5"/>
  <c r="A182" i="5"/>
  <c r="B182" i="5" s="1"/>
  <c r="D182" i="5" s="1"/>
  <c r="C181" i="5"/>
  <c r="A181" i="5"/>
  <c r="B181" i="5" s="1"/>
  <c r="D181" i="5" s="1"/>
  <c r="C180" i="5"/>
  <c r="A180" i="5"/>
  <c r="B180" i="5" s="1"/>
  <c r="D180" i="5" s="1"/>
  <c r="C179" i="5"/>
  <c r="A179" i="5"/>
  <c r="B179" i="5" s="1"/>
  <c r="D179" i="5" s="1"/>
  <c r="C178" i="5"/>
  <c r="A178" i="5"/>
  <c r="B178" i="5" s="1"/>
  <c r="D178" i="5" s="1"/>
  <c r="C177" i="5"/>
  <c r="A177" i="5"/>
  <c r="B177" i="5" s="1"/>
  <c r="D177" i="5" s="1"/>
  <c r="C176" i="5"/>
  <c r="A176" i="5"/>
  <c r="B176" i="5" s="1"/>
  <c r="D176" i="5" s="1"/>
  <c r="C175" i="5"/>
  <c r="A175" i="5"/>
  <c r="B175" i="5" s="1"/>
  <c r="D175" i="5" s="1"/>
  <c r="C174" i="5"/>
  <c r="A174" i="5"/>
  <c r="B174" i="5" s="1"/>
  <c r="D174" i="5" s="1"/>
  <c r="C173" i="5"/>
  <c r="A173" i="5"/>
  <c r="B173" i="5"/>
  <c r="D173" i="5" s="1"/>
  <c r="C172" i="5"/>
  <c r="A172" i="5"/>
  <c r="B172" i="5" s="1"/>
  <c r="D172" i="5" s="1"/>
  <c r="C171" i="5"/>
  <c r="A171" i="5"/>
  <c r="B171" i="5" s="1"/>
  <c r="D171" i="5" s="1"/>
  <c r="C170" i="5"/>
  <c r="A170" i="5"/>
  <c r="B170" i="5" s="1"/>
  <c r="D170" i="5" s="1"/>
  <c r="C169" i="5"/>
  <c r="A169" i="5"/>
  <c r="B169" i="5" s="1"/>
  <c r="D169" i="5" s="1"/>
  <c r="C168" i="5"/>
  <c r="A168" i="5"/>
  <c r="B168" i="5" s="1"/>
  <c r="D168" i="5" s="1"/>
  <c r="C167" i="5"/>
  <c r="A167" i="5"/>
  <c r="B167" i="5" s="1"/>
  <c r="D167" i="5" s="1"/>
  <c r="C166" i="5"/>
  <c r="A166" i="5"/>
  <c r="B166" i="5" s="1"/>
  <c r="D166" i="5" s="1"/>
  <c r="C165" i="5"/>
  <c r="A165" i="5"/>
  <c r="B165" i="5"/>
  <c r="D165" i="5" s="1"/>
  <c r="C164" i="5"/>
  <c r="A164" i="5"/>
  <c r="B164" i="5" s="1"/>
  <c r="D164" i="5" s="1"/>
  <c r="C163" i="5"/>
  <c r="A163" i="5"/>
  <c r="B163" i="5" s="1"/>
  <c r="D163" i="5" s="1"/>
  <c r="C162" i="5"/>
  <c r="A162" i="5"/>
  <c r="B162" i="5" s="1"/>
  <c r="D162" i="5" s="1"/>
  <c r="C161" i="5"/>
  <c r="A161" i="5"/>
  <c r="B161" i="5" s="1"/>
  <c r="D161" i="5" s="1"/>
  <c r="C160" i="5"/>
  <c r="A160" i="5"/>
  <c r="B160" i="5" s="1"/>
  <c r="D160" i="5" s="1"/>
  <c r="C159" i="5"/>
  <c r="A159" i="5"/>
  <c r="B159" i="5" s="1"/>
  <c r="D159" i="5" s="1"/>
  <c r="C158" i="5"/>
  <c r="A158" i="5"/>
  <c r="B158" i="5" s="1"/>
  <c r="D158" i="5" s="1"/>
  <c r="C157" i="5"/>
  <c r="A157" i="5"/>
  <c r="B157" i="5" s="1"/>
  <c r="D157" i="5" s="1"/>
  <c r="C156" i="5"/>
  <c r="A156" i="5"/>
  <c r="B156" i="5" s="1"/>
  <c r="D156" i="5" s="1"/>
  <c r="C155" i="5"/>
  <c r="A155" i="5"/>
  <c r="B155" i="5" s="1"/>
  <c r="D155" i="5" s="1"/>
  <c r="C154" i="5"/>
  <c r="A154" i="5"/>
  <c r="B154" i="5" s="1"/>
  <c r="D154" i="5" s="1"/>
  <c r="C153" i="5"/>
  <c r="A153" i="5"/>
  <c r="B153" i="5" s="1"/>
  <c r="D153" i="5" s="1"/>
  <c r="C152" i="5"/>
  <c r="A152" i="5"/>
  <c r="B152" i="5" s="1"/>
  <c r="D152" i="5" s="1"/>
  <c r="C151" i="5"/>
  <c r="A151" i="5"/>
  <c r="B151" i="5" s="1"/>
  <c r="D151" i="5" s="1"/>
  <c r="C150" i="5"/>
  <c r="A150" i="5"/>
  <c r="B150" i="5" s="1"/>
  <c r="D150" i="5" s="1"/>
  <c r="C149" i="5"/>
  <c r="A149" i="5"/>
  <c r="B149" i="5" s="1"/>
  <c r="D149" i="5" s="1"/>
  <c r="C148" i="5"/>
  <c r="A148" i="5"/>
  <c r="B148" i="5" s="1"/>
  <c r="D148" i="5" s="1"/>
  <c r="C147" i="5"/>
  <c r="A147" i="5"/>
  <c r="B147" i="5" s="1"/>
  <c r="D147" i="5" s="1"/>
  <c r="C146" i="5"/>
  <c r="A146" i="5"/>
  <c r="B146" i="5" s="1"/>
  <c r="D146" i="5" s="1"/>
  <c r="C145" i="5"/>
  <c r="A145" i="5"/>
  <c r="B145" i="5" s="1"/>
  <c r="D145" i="5" s="1"/>
  <c r="C144" i="5"/>
  <c r="A144" i="5"/>
  <c r="B144" i="5" s="1"/>
  <c r="D144" i="5" s="1"/>
  <c r="C143" i="5"/>
  <c r="A143" i="5"/>
  <c r="B143" i="5" s="1"/>
  <c r="D143" i="5" s="1"/>
  <c r="C142" i="5"/>
  <c r="A142" i="5"/>
  <c r="B142" i="5" s="1"/>
  <c r="D142" i="5" s="1"/>
  <c r="C141" i="5"/>
  <c r="A141" i="5"/>
  <c r="B141" i="5" s="1"/>
  <c r="D141" i="5" s="1"/>
  <c r="C140" i="5"/>
  <c r="A140" i="5"/>
  <c r="B140" i="5" s="1"/>
  <c r="D140" i="5" s="1"/>
  <c r="C139" i="5"/>
  <c r="A139" i="5"/>
  <c r="B139" i="5" s="1"/>
  <c r="D139" i="5" s="1"/>
  <c r="C138" i="5"/>
  <c r="A138" i="5"/>
  <c r="B138" i="5" s="1"/>
  <c r="D138" i="5" s="1"/>
  <c r="C137" i="5"/>
  <c r="A137" i="5"/>
  <c r="B137" i="5"/>
  <c r="D137" i="5" s="1"/>
  <c r="C136" i="5"/>
  <c r="A136" i="5"/>
  <c r="B136" i="5" s="1"/>
  <c r="D136" i="5" s="1"/>
  <c r="C135" i="5"/>
  <c r="A135" i="5"/>
  <c r="B135" i="5" s="1"/>
  <c r="D135" i="5" s="1"/>
  <c r="C134" i="5"/>
  <c r="A134" i="5"/>
  <c r="B134" i="5" s="1"/>
  <c r="D134" i="5" s="1"/>
  <c r="C133" i="5"/>
  <c r="A133" i="5"/>
  <c r="B133" i="5" s="1"/>
  <c r="D133" i="5" s="1"/>
  <c r="C132" i="5"/>
  <c r="A132" i="5"/>
  <c r="B132" i="5" s="1"/>
  <c r="D132" i="5" s="1"/>
  <c r="C131" i="5"/>
  <c r="A131" i="5"/>
  <c r="B131" i="5" s="1"/>
  <c r="D131" i="5" s="1"/>
  <c r="C130" i="5"/>
  <c r="A130" i="5"/>
  <c r="B130" i="5" s="1"/>
  <c r="D130" i="5" s="1"/>
  <c r="C129" i="5"/>
  <c r="A129" i="5"/>
  <c r="B129" i="5"/>
  <c r="D129" i="5" s="1"/>
  <c r="C128" i="5"/>
  <c r="A128" i="5"/>
  <c r="B128" i="5" s="1"/>
  <c r="D128" i="5" s="1"/>
  <c r="C127" i="5"/>
  <c r="A127" i="5"/>
  <c r="B127" i="5" s="1"/>
  <c r="D127" i="5" s="1"/>
  <c r="C126" i="5"/>
  <c r="A126" i="5"/>
  <c r="B126" i="5" s="1"/>
  <c r="D126" i="5" s="1"/>
  <c r="C125" i="5"/>
  <c r="A125" i="5"/>
  <c r="B125" i="5" s="1"/>
  <c r="D125" i="5" s="1"/>
  <c r="C124" i="5"/>
  <c r="A124" i="5"/>
  <c r="B124" i="5" s="1"/>
  <c r="D124" i="5" s="1"/>
  <c r="C123" i="5"/>
  <c r="A123" i="5"/>
  <c r="B123" i="5" s="1"/>
  <c r="D123" i="5" s="1"/>
  <c r="C122" i="5"/>
  <c r="A122" i="5"/>
  <c r="B122" i="5" s="1"/>
  <c r="D122" i="5" s="1"/>
  <c r="C121" i="5"/>
  <c r="A121" i="5"/>
  <c r="B121" i="5"/>
  <c r="D121" i="5" s="1"/>
  <c r="C120" i="5"/>
  <c r="A120" i="5"/>
  <c r="B120" i="5" s="1"/>
  <c r="D120" i="5" s="1"/>
  <c r="C119" i="5"/>
  <c r="A119" i="5"/>
  <c r="B119" i="5" s="1"/>
  <c r="D119" i="5" s="1"/>
  <c r="C118" i="5"/>
  <c r="A118" i="5"/>
  <c r="B118" i="5" s="1"/>
  <c r="D118" i="5" s="1"/>
  <c r="C117" i="5"/>
  <c r="A117" i="5"/>
  <c r="B117" i="5" s="1"/>
  <c r="D117" i="5" s="1"/>
  <c r="C116" i="5"/>
  <c r="A116" i="5"/>
  <c r="B116" i="5" s="1"/>
  <c r="D116" i="5" s="1"/>
  <c r="C115" i="5"/>
  <c r="A115" i="5"/>
  <c r="B115" i="5" s="1"/>
  <c r="D115" i="5" s="1"/>
  <c r="C114" i="5"/>
  <c r="A114" i="5"/>
  <c r="B114" i="5"/>
  <c r="D114" i="5" s="1"/>
  <c r="C113" i="5"/>
  <c r="A113" i="5"/>
  <c r="B113" i="5" s="1"/>
  <c r="D113" i="5" s="1"/>
  <c r="C112" i="5"/>
  <c r="B112" i="5"/>
  <c r="D112" i="5" s="1"/>
  <c r="A112" i="5"/>
  <c r="C111" i="5"/>
  <c r="A111" i="5"/>
  <c r="B111" i="5" s="1"/>
  <c r="D111" i="5" s="1"/>
  <c r="C110" i="5"/>
  <c r="A110" i="5"/>
  <c r="B110" i="5" s="1"/>
  <c r="D110" i="5" s="1"/>
  <c r="C109" i="5"/>
  <c r="A109" i="5"/>
  <c r="B109" i="5" s="1"/>
  <c r="D109" i="5" s="1"/>
  <c r="C108" i="5"/>
  <c r="A108" i="5"/>
  <c r="B108" i="5" s="1"/>
  <c r="D108" i="5" s="1"/>
  <c r="C107" i="5"/>
  <c r="A107" i="5"/>
  <c r="B107" i="5" s="1"/>
  <c r="D107" i="5" s="1"/>
  <c r="C106" i="5"/>
  <c r="A106" i="5"/>
  <c r="B106" i="5" s="1"/>
  <c r="D106" i="5" s="1"/>
  <c r="C105" i="5"/>
  <c r="A105" i="5"/>
  <c r="B105" i="5" s="1"/>
  <c r="D105" i="5" s="1"/>
  <c r="C104" i="5"/>
  <c r="A104" i="5"/>
  <c r="B104" i="5" s="1"/>
  <c r="D104" i="5" s="1"/>
  <c r="C103" i="5"/>
  <c r="A103" i="5"/>
  <c r="B103" i="5" s="1"/>
  <c r="D103" i="5" s="1"/>
  <c r="C102" i="5"/>
  <c r="A102" i="5"/>
  <c r="B102" i="5" s="1"/>
  <c r="D102" i="5" s="1"/>
  <c r="C101" i="5"/>
  <c r="A101" i="5"/>
  <c r="B101" i="5"/>
  <c r="D101" i="5" s="1"/>
  <c r="C100" i="5"/>
  <c r="A100" i="5"/>
  <c r="B100" i="5" s="1"/>
  <c r="D100" i="5" s="1"/>
  <c r="C99" i="5"/>
  <c r="A99" i="5"/>
  <c r="B99" i="5" s="1"/>
  <c r="D99" i="5" s="1"/>
  <c r="C98" i="5"/>
  <c r="A98" i="5"/>
  <c r="B98" i="5" s="1"/>
  <c r="D98" i="5" s="1"/>
  <c r="C97" i="5"/>
  <c r="A97" i="5"/>
  <c r="B97" i="5" s="1"/>
  <c r="D97" i="5" s="1"/>
  <c r="C96" i="5"/>
  <c r="A96" i="5"/>
  <c r="B96" i="5" s="1"/>
  <c r="D96" i="5" s="1"/>
  <c r="C95" i="5"/>
  <c r="A95" i="5"/>
  <c r="B95" i="5" s="1"/>
  <c r="D95" i="5" s="1"/>
  <c r="C94" i="5"/>
  <c r="A94" i="5"/>
  <c r="B94" i="5" s="1"/>
  <c r="D94" i="5" s="1"/>
  <c r="C93" i="5"/>
  <c r="A93" i="5"/>
  <c r="B93" i="5" s="1"/>
  <c r="D93" i="5" s="1"/>
  <c r="C92" i="5"/>
  <c r="A92" i="5"/>
  <c r="B92" i="5" s="1"/>
  <c r="D92" i="5" s="1"/>
  <c r="C91" i="5"/>
  <c r="A91" i="5"/>
  <c r="B91" i="5" s="1"/>
  <c r="D91" i="5" s="1"/>
  <c r="C90" i="5"/>
  <c r="A90" i="5"/>
  <c r="B90" i="5" s="1"/>
  <c r="D90" i="5" s="1"/>
  <c r="C89" i="5"/>
  <c r="A89" i="5"/>
  <c r="B89" i="5" s="1"/>
  <c r="D89" i="5" s="1"/>
  <c r="C88" i="5"/>
  <c r="A88" i="5"/>
  <c r="B88" i="5" s="1"/>
  <c r="D88" i="5" s="1"/>
  <c r="C87" i="5"/>
  <c r="A87" i="5"/>
  <c r="B87" i="5" s="1"/>
  <c r="D87" i="5" s="1"/>
  <c r="C86" i="5"/>
  <c r="A86" i="5"/>
  <c r="B86" i="5" s="1"/>
  <c r="D86" i="5" s="1"/>
  <c r="C85" i="5"/>
  <c r="A85" i="5"/>
  <c r="B85" i="5" s="1"/>
  <c r="D85" i="5" s="1"/>
  <c r="C84" i="5"/>
  <c r="A84" i="5"/>
  <c r="B84" i="5" s="1"/>
  <c r="D84" i="5" s="1"/>
  <c r="C83" i="5"/>
  <c r="A83" i="5"/>
  <c r="B83" i="5" s="1"/>
  <c r="D83" i="5" s="1"/>
  <c r="C82" i="5"/>
  <c r="A82" i="5"/>
  <c r="B82" i="5"/>
  <c r="D82" i="5" s="1"/>
  <c r="C81" i="5"/>
  <c r="A81" i="5"/>
  <c r="B81" i="5"/>
  <c r="D81" i="5" s="1"/>
  <c r="C80" i="5"/>
  <c r="B80" i="5"/>
  <c r="D80" i="5" s="1"/>
  <c r="A80" i="5"/>
  <c r="C79" i="5"/>
  <c r="A79" i="5"/>
  <c r="B79" i="5" s="1"/>
  <c r="D79" i="5" s="1"/>
  <c r="C78" i="5"/>
  <c r="A78" i="5"/>
  <c r="B78" i="5"/>
  <c r="D78" i="5" s="1"/>
  <c r="C77" i="5"/>
  <c r="A77" i="5"/>
  <c r="B77" i="5" s="1"/>
  <c r="D77" i="5" s="1"/>
  <c r="C76" i="5"/>
  <c r="A76" i="5"/>
  <c r="B76" i="5" s="1"/>
  <c r="D76" i="5" s="1"/>
  <c r="C75" i="5"/>
  <c r="A75" i="5"/>
  <c r="B75" i="5" s="1"/>
  <c r="D75" i="5" s="1"/>
  <c r="C74" i="5"/>
  <c r="A74" i="5"/>
  <c r="B74" i="5" s="1"/>
  <c r="D74" i="5" s="1"/>
  <c r="C73" i="5"/>
  <c r="A73" i="5"/>
  <c r="B73" i="5" s="1"/>
  <c r="D73" i="5" s="1"/>
  <c r="C72" i="5"/>
  <c r="A72" i="5"/>
  <c r="B72" i="5" s="1"/>
  <c r="D72" i="5" s="1"/>
  <c r="C71" i="5"/>
  <c r="A71" i="5"/>
  <c r="B71" i="5" s="1"/>
  <c r="D71" i="5" s="1"/>
  <c r="C70" i="5"/>
  <c r="A70" i="5"/>
  <c r="B70" i="5" s="1"/>
  <c r="D70" i="5" s="1"/>
  <c r="C69" i="5"/>
  <c r="A69" i="5"/>
  <c r="B69" i="5" s="1"/>
  <c r="D69" i="5" s="1"/>
  <c r="C68" i="5"/>
  <c r="A68" i="5"/>
  <c r="B68" i="5" s="1"/>
  <c r="D68" i="5" s="1"/>
  <c r="C67" i="5"/>
  <c r="A67" i="5"/>
  <c r="B67" i="5" s="1"/>
  <c r="D67" i="5" s="1"/>
  <c r="C66" i="5"/>
  <c r="A66" i="5"/>
  <c r="B66" i="5" s="1"/>
  <c r="D66" i="5" s="1"/>
  <c r="C65" i="5"/>
  <c r="A65" i="5"/>
  <c r="B65" i="5"/>
  <c r="D65" i="5" s="1"/>
  <c r="C64" i="5"/>
  <c r="A64" i="5"/>
  <c r="B64" i="5" s="1"/>
  <c r="D64" i="5" s="1"/>
  <c r="C63" i="5"/>
  <c r="A63" i="5"/>
  <c r="B63" i="5" s="1"/>
  <c r="D63" i="5" s="1"/>
  <c r="C62" i="5"/>
  <c r="A62" i="5"/>
  <c r="B62" i="5" s="1"/>
  <c r="D62" i="5" s="1"/>
  <c r="C61" i="5"/>
  <c r="A61" i="5"/>
  <c r="B61" i="5" s="1"/>
  <c r="D61" i="5" s="1"/>
  <c r="C60" i="5"/>
  <c r="B60" i="5"/>
  <c r="D60" i="5" s="1"/>
  <c r="A60" i="5"/>
  <c r="C59" i="5"/>
  <c r="A59" i="5"/>
  <c r="B59" i="5" s="1"/>
  <c r="D59" i="5" s="1"/>
  <c r="C58" i="5"/>
  <c r="A58" i="5"/>
  <c r="B58" i="5" s="1"/>
  <c r="D58" i="5" s="1"/>
  <c r="C57" i="5"/>
  <c r="A57" i="5"/>
  <c r="B57" i="5" s="1"/>
  <c r="D57" i="5" s="1"/>
  <c r="C56" i="5"/>
  <c r="A56" i="5"/>
  <c r="B56" i="5" s="1"/>
  <c r="D56" i="5" s="1"/>
  <c r="C55" i="5"/>
  <c r="A55" i="5"/>
  <c r="B55" i="5" s="1"/>
  <c r="D55" i="5" s="1"/>
  <c r="C54" i="5"/>
  <c r="A54" i="5"/>
  <c r="B54" i="5" s="1"/>
  <c r="D54" i="5" s="1"/>
  <c r="C53" i="5"/>
  <c r="A53" i="5"/>
  <c r="B53" i="5" s="1"/>
  <c r="D53" i="5" s="1"/>
  <c r="C52" i="5"/>
  <c r="A52" i="5"/>
  <c r="B52" i="5" s="1"/>
  <c r="D52" i="5" s="1"/>
  <c r="C51" i="5"/>
  <c r="A51" i="5"/>
  <c r="B51" i="5" s="1"/>
  <c r="D51" i="5" s="1"/>
  <c r="C50" i="5"/>
  <c r="A50" i="5"/>
  <c r="B50" i="5" s="1"/>
  <c r="D50" i="5" s="1"/>
  <c r="C49" i="5"/>
  <c r="A49" i="5"/>
  <c r="B49" i="5"/>
  <c r="D49" i="5" s="1"/>
  <c r="C48" i="5"/>
  <c r="A48" i="5"/>
  <c r="B48" i="5" s="1"/>
  <c r="D48" i="5" s="1"/>
  <c r="C47" i="5"/>
  <c r="A47" i="5"/>
  <c r="B47" i="5" s="1"/>
  <c r="D47" i="5" s="1"/>
  <c r="C46" i="5"/>
  <c r="A46" i="5"/>
  <c r="B46" i="5"/>
  <c r="D46" i="5" s="1"/>
  <c r="C45" i="5"/>
  <c r="A45" i="5"/>
  <c r="B45" i="5" s="1"/>
  <c r="D45" i="5" s="1"/>
  <c r="C44" i="5"/>
  <c r="A44" i="5"/>
  <c r="B44" i="5" s="1"/>
  <c r="D44" i="5" s="1"/>
  <c r="C43" i="5"/>
  <c r="A43" i="5"/>
  <c r="B43" i="5" s="1"/>
  <c r="D43" i="5" s="1"/>
  <c r="C42" i="5"/>
  <c r="A42" i="5"/>
  <c r="B42" i="5" s="1"/>
  <c r="D42" i="5" s="1"/>
  <c r="C41" i="5"/>
  <c r="A41" i="5"/>
  <c r="B41" i="5"/>
  <c r="D41" i="5" s="1"/>
  <c r="C40" i="5"/>
  <c r="A40" i="5"/>
  <c r="B40" i="5" s="1"/>
  <c r="D40" i="5" s="1"/>
  <c r="C39" i="5"/>
  <c r="A39" i="5"/>
  <c r="B39" i="5" s="1"/>
  <c r="D39" i="5" s="1"/>
  <c r="C38" i="5"/>
  <c r="A38" i="5"/>
  <c r="B38" i="5" s="1"/>
  <c r="D38" i="5" s="1"/>
  <c r="C37" i="5"/>
  <c r="A37" i="5"/>
  <c r="B37" i="5"/>
  <c r="D37" i="5" s="1"/>
  <c r="C36" i="5"/>
  <c r="A36" i="5"/>
  <c r="B36" i="5" s="1"/>
  <c r="D36" i="5" s="1"/>
  <c r="C35" i="5"/>
  <c r="A35" i="5"/>
  <c r="B35" i="5" s="1"/>
  <c r="D35" i="5" s="1"/>
  <c r="C34" i="5"/>
  <c r="A34" i="5"/>
  <c r="B34" i="5"/>
  <c r="D34" i="5" s="1"/>
  <c r="C33" i="5"/>
  <c r="A33" i="5"/>
  <c r="B33" i="5" s="1"/>
  <c r="D33" i="5" s="1"/>
  <c r="C32" i="5"/>
  <c r="A32" i="5"/>
  <c r="B32" i="5" s="1"/>
  <c r="D32" i="5" s="1"/>
  <c r="C31" i="5"/>
  <c r="A31" i="5"/>
  <c r="B31" i="5" s="1"/>
  <c r="D31" i="5" s="1"/>
  <c r="C30" i="5"/>
  <c r="A30" i="5"/>
  <c r="B30" i="5" s="1"/>
  <c r="D30" i="5" s="1"/>
  <c r="C29" i="5"/>
  <c r="A29" i="5"/>
  <c r="B29" i="5" s="1"/>
  <c r="D29" i="5" s="1"/>
  <c r="C28" i="5"/>
  <c r="A28" i="5"/>
  <c r="B28" i="5" s="1"/>
  <c r="D28" i="5" s="1"/>
  <c r="C27" i="5"/>
  <c r="A27" i="5"/>
  <c r="B27" i="5" s="1"/>
  <c r="D27" i="5" s="1"/>
  <c r="C26" i="5"/>
  <c r="A26" i="5"/>
  <c r="B26" i="5" s="1"/>
  <c r="D26" i="5" s="1"/>
  <c r="C25" i="5"/>
  <c r="A25" i="5"/>
  <c r="B25" i="5" s="1"/>
  <c r="D25" i="5" s="1"/>
  <c r="C24" i="5"/>
  <c r="A24" i="5"/>
  <c r="B24" i="5" s="1"/>
  <c r="D24" i="5" s="1"/>
  <c r="C23" i="5"/>
  <c r="A23" i="5"/>
  <c r="B23" i="5" s="1"/>
  <c r="D23" i="5" s="1"/>
  <c r="C22" i="5"/>
  <c r="A22" i="5"/>
  <c r="B22" i="5" s="1"/>
  <c r="D22" i="5" s="1"/>
  <c r="C21" i="5"/>
  <c r="A21" i="5"/>
  <c r="B21" i="5" s="1"/>
  <c r="D21" i="5" s="1"/>
  <c r="C20" i="5"/>
  <c r="A20" i="5"/>
  <c r="B20" i="5" s="1"/>
  <c r="D20" i="5" s="1"/>
  <c r="C19" i="5"/>
  <c r="A19" i="5"/>
  <c r="B19" i="5" s="1"/>
  <c r="D19" i="5" s="1"/>
  <c r="C18" i="5"/>
  <c r="A18" i="5"/>
  <c r="B18" i="5" s="1"/>
  <c r="D18" i="5" s="1"/>
  <c r="C17" i="5"/>
  <c r="A17" i="5"/>
  <c r="B17" i="5" s="1"/>
  <c r="D17" i="5" s="1"/>
  <c r="C16" i="5"/>
  <c r="A16" i="5"/>
  <c r="B16" i="5" s="1"/>
  <c r="D16" i="5" s="1"/>
  <c r="C15" i="5"/>
  <c r="A15" i="5"/>
  <c r="B15" i="5" s="1"/>
  <c r="D15" i="5" s="1"/>
  <c r="C14" i="5"/>
  <c r="A14" i="5"/>
  <c r="B14" i="5"/>
  <c r="D14" i="5" s="1"/>
  <c r="C13" i="5"/>
  <c r="A13" i="5"/>
  <c r="B13" i="5" s="1"/>
  <c r="D13" i="5" s="1"/>
  <c r="C12" i="5"/>
  <c r="A12" i="5"/>
  <c r="B12" i="5" s="1"/>
  <c r="D12" i="5" s="1"/>
  <c r="C11" i="5"/>
  <c r="A11" i="5"/>
  <c r="B11" i="5" s="1"/>
  <c r="D11" i="5" s="1"/>
  <c r="C10" i="5"/>
  <c r="A10" i="5"/>
  <c r="B10" i="5" s="1"/>
  <c r="D10" i="5" s="1"/>
  <c r="C9" i="5"/>
  <c r="A9" i="5"/>
  <c r="B9" i="5"/>
  <c r="D9" i="5" s="1"/>
  <c r="C8" i="5"/>
  <c r="A8" i="5"/>
  <c r="B8" i="5" s="1"/>
  <c r="D8" i="5" s="1"/>
  <c r="C7" i="5"/>
  <c r="A7" i="5"/>
  <c r="B7" i="5" s="1"/>
  <c r="D7" i="5" s="1"/>
  <c r="C6" i="5"/>
  <c r="A6" i="5"/>
  <c r="B6" i="5" s="1"/>
  <c r="D6" i="5" s="1"/>
  <c r="C5" i="5"/>
  <c r="A5" i="5"/>
  <c r="B5" i="5"/>
  <c r="D5" i="5" s="1"/>
  <c r="B578" i="4"/>
  <c r="B575" i="4"/>
  <c r="B574" i="4"/>
  <c r="B571" i="4"/>
  <c r="B570" i="4"/>
  <c r="B567" i="4"/>
  <c r="B566" i="4"/>
  <c r="B563" i="4"/>
  <c r="B562" i="4"/>
  <c r="B559" i="4"/>
  <c r="B558" i="4"/>
  <c r="B555" i="4"/>
  <c r="B554" i="4"/>
  <c r="B551" i="4"/>
  <c r="B550" i="4"/>
  <c r="B547" i="4"/>
  <c r="B546" i="4"/>
  <c r="B543" i="4"/>
  <c r="B542" i="4"/>
  <c r="B539" i="4"/>
  <c r="B538" i="4"/>
  <c r="B535" i="4"/>
  <c r="B534" i="4"/>
  <c r="B531" i="4"/>
  <c r="B530" i="4"/>
  <c r="B527" i="4"/>
  <c r="B526" i="4"/>
  <c r="B523" i="4"/>
  <c r="B522" i="4"/>
  <c r="B519" i="4"/>
  <c r="B518" i="4"/>
  <c r="B515" i="4"/>
  <c r="B514" i="4"/>
  <c r="B511" i="4"/>
  <c r="B510" i="4"/>
  <c r="B507" i="4"/>
  <c r="B506" i="4"/>
  <c r="B503" i="4"/>
  <c r="B502" i="4"/>
  <c r="B499" i="4"/>
  <c r="B498" i="4"/>
  <c r="B495" i="4"/>
  <c r="B494" i="4"/>
  <c r="B491" i="4"/>
  <c r="B490" i="4"/>
  <c r="B487" i="4"/>
  <c r="B486" i="4"/>
  <c r="B483" i="4"/>
  <c r="B482" i="4"/>
  <c r="B479" i="4"/>
  <c r="B478" i="4"/>
  <c r="B475" i="4"/>
  <c r="B474" i="4"/>
  <c r="B471" i="4"/>
  <c r="B470" i="4"/>
  <c r="B467" i="4"/>
  <c r="B466" i="4"/>
  <c r="B463" i="4"/>
  <c r="B462" i="4"/>
  <c r="B459" i="4"/>
  <c r="B458" i="4"/>
  <c r="B455" i="4"/>
  <c r="B454" i="4"/>
  <c r="B451" i="4"/>
  <c r="B450" i="4"/>
  <c r="B447" i="4"/>
  <c r="B446" i="4"/>
  <c r="B443" i="4"/>
  <c r="B442" i="4"/>
  <c r="B439" i="4"/>
  <c r="B438" i="4"/>
  <c r="B435" i="4"/>
  <c r="B434" i="4"/>
  <c r="B431" i="4"/>
  <c r="B430" i="4"/>
  <c r="B427" i="4"/>
  <c r="B426" i="4"/>
  <c r="B423" i="4"/>
  <c r="B422" i="4"/>
  <c r="B419" i="4"/>
  <c r="B418" i="4"/>
  <c r="B415" i="4"/>
  <c r="B414" i="4"/>
  <c r="B411" i="4"/>
  <c r="B410" i="4"/>
  <c r="B407" i="4"/>
  <c r="B406" i="4"/>
  <c r="B403" i="4"/>
  <c r="B402" i="4"/>
  <c r="B399" i="4"/>
  <c r="B398" i="4"/>
  <c r="B395" i="4"/>
  <c r="B394" i="4"/>
  <c r="B391" i="4"/>
  <c r="B390" i="4"/>
  <c r="B387" i="4"/>
  <c r="B386" i="4"/>
  <c r="B383" i="4"/>
  <c r="B382" i="4"/>
  <c r="B379" i="4"/>
  <c r="B378" i="4"/>
  <c r="B375" i="4"/>
  <c r="B374" i="4"/>
  <c r="B371" i="4"/>
  <c r="B370" i="4"/>
  <c r="B367" i="4"/>
  <c r="B366" i="4"/>
  <c r="B363" i="4"/>
  <c r="B362" i="4"/>
  <c r="B359" i="4"/>
  <c r="B358" i="4"/>
  <c r="B355" i="4"/>
  <c r="B354" i="4"/>
  <c r="B351" i="4"/>
  <c r="B350" i="4"/>
  <c r="B347" i="4"/>
  <c r="B346" i="4"/>
  <c r="B343" i="4"/>
  <c r="B342" i="4"/>
  <c r="B339" i="4"/>
  <c r="B338" i="4"/>
  <c r="B335" i="4"/>
  <c r="B334" i="4"/>
  <c r="B331" i="4"/>
  <c r="B330" i="4"/>
  <c r="B327" i="4"/>
  <c r="B326" i="4"/>
  <c r="B323" i="4"/>
  <c r="B322" i="4"/>
  <c r="B319" i="4"/>
  <c r="B318" i="4"/>
  <c r="B315" i="4"/>
  <c r="B314" i="4"/>
  <c r="B311" i="4"/>
  <c r="B310" i="4"/>
  <c r="B307" i="4"/>
  <c r="B306" i="4"/>
  <c r="B303" i="4"/>
  <c r="B302" i="4"/>
  <c r="B299" i="4"/>
  <c r="B298" i="4"/>
  <c r="B295" i="4"/>
  <c r="B294" i="4"/>
  <c r="B291" i="4"/>
  <c r="B290" i="4"/>
  <c r="B287" i="4"/>
  <c r="B286" i="4"/>
  <c r="B283" i="4"/>
  <c r="B282" i="4"/>
  <c r="B279" i="4"/>
  <c r="B278" i="4"/>
  <c r="B275" i="4"/>
  <c r="B274" i="4"/>
  <c r="B271" i="4"/>
  <c r="B270" i="4"/>
  <c r="B267" i="4"/>
  <c r="B266" i="4"/>
  <c r="B263" i="4"/>
  <c r="B262" i="4"/>
  <c r="B259" i="4"/>
  <c r="B258" i="4"/>
  <c r="B255" i="4"/>
  <c r="B254" i="4"/>
  <c r="B251" i="4"/>
  <c r="B250" i="4"/>
  <c r="B247" i="4"/>
  <c r="B246" i="4"/>
  <c r="B243" i="4"/>
  <c r="B242" i="4"/>
  <c r="B239" i="4"/>
  <c r="B238" i="4"/>
  <c r="B235" i="4"/>
  <c r="B234" i="4"/>
  <c r="B231" i="4"/>
  <c r="B230" i="4"/>
  <c r="B227" i="4"/>
  <c r="B226" i="4"/>
  <c r="B223" i="4"/>
  <c r="B222" i="4"/>
  <c r="B219" i="4"/>
  <c r="B218" i="4"/>
  <c r="B215" i="4"/>
  <c r="B214" i="4"/>
  <c r="B211" i="4"/>
  <c r="B210" i="4"/>
  <c r="B207" i="4"/>
  <c r="B206" i="4"/>
  <c r="B203" i="4"/>
  <c r="B202" i="4"/>
  <c r="B199" i="4"/>
  <c r="B198" i="4"/>
  <c r="B197" i="4"/>
  <c r="B195" i="4"/>
  <c r="B194" i="4"/>
  <c r="B191" i="4"/>
  <c r="B190" i="4"/>
  <c r="B187" i="4"/>
  <c r="B186" i="4"/>
  <c r="B183" i="4"/>
  <c r="B182" i="4"/>
  <c r="B179" i="4"/>
  <c r="B178" i="4"/>
  <c r="B175" i="4"/>
  <c r="B174" i="4"/>
  <c r="B171" i="4"/>
  <c r="B170" i="4"/>
  <c r="B167" i="4"/>
  <c r="B166" i="4"/>
  <c r="B163" i="4"/>
  <c r="B162" i="4"/>
  <c r="B159" i="4"/>
  <c r="B158" i="4"/>
  <c r="B155" i="4"/>
  <c r="B154" i="4"/>
  <c r="B151" i="4"/>
  <c r="B150" i="4"/>
  <c r="B147" i="4"/>
  <c r="B146" i="4"/>
  <c r="B143" i="4"/>
  <c r="B142" i="4"/>
  <c r="B139" i="4"/>
  <c r="B138" i="4"/>
  <c r="B135" i="4"/>
  <c r="B134" i="4"/>
  <c r="B131" i="4"/>
  <c r="B130" i="4"/>
  <c r="B127" i="4"/>
  <c r="B126" i="4"/>
  <c r="B123" i="4"/>
  <c r="B122" i="4"/>
  <c r="B119" i="4"/>
  <c r="B118" i="4"/>
  <c r="B115" i="4"/>
  <c r="B114" i="4"/>
  <c r="B111" i="4"/>
  <c r="B110" i="4"/>
  <c r="B107" i="4"/>
  <c r="B106" i="4"/>
  <c r="B103" i="4"/>
  <c r="B102" i="4"/>
  <c r="B99" i="4"/>
  <c r="B98" i="4"/>
  <c r="B95" i="4"/>
  <c r="B94" i="4"/>
  <c r="B91" i="4"/>
  <c r="B90" i="4"/>
  <c r="B87" i="4"/>
  <c r="B86" i="4"/>
  <c r="B83" i="4"/>
  <c r="B82" i="4"/>
  <c r="B79" i="4"/>
  <c r="B78" i="4"/>
  <c r="B75" i="4"/>
  <c r="B74" i="4"/>
  <c r="B71" i="4"/>
  <c r="B70" i="4"/>
  <c r="B69" i="4"/>
  <c r="B67" i="4"/>
  <c r="B66" i="4"/>
  <c r="B63" i="4"/>
  <c r="B62" i="4"/>
  <c r="B59" i="4"/>
  <c r="B58" i="4"/>
  <c r="B55" i="4"/>
  <c r="B54" i="4"/>
  <c r="B51" i="4"/>
  <c r="B50" i="4"/>
  <c r="B47" i="4"/>
  <c r="B46" i="4"/>
  <c r="B43" i="4"/>
  <c r="B42" i="4"/>
  <c r="B39" i="4"/>
  <c r="B38" i="4"/>
  <c r="B35" i="4"/>
  <c r="B34" i="4"/>
  <c r="B31" i="4"/>
  <c r="B30" i="4"/>
  <c r="B27" i="4"/>
  <c r="B26" i="4"/>
  <c r="B23" i="4"/>
  <c r="B22" i="4"/>
  <c r="B19" i="4"/>
  <c r="B18" i="4"/>
  <c r="B15" i="4"/>
  <c r="B14" i="4"/>
  <c r="B11" i="4"/>
  <c r="B10" i="4"/>
  <c r="B7" i="4"/>
  <c r="B6" i="4"/>
  <c r="B3" i="4"/>
  <c r="A578" i="4"/>
  <c r="I578" i="4" s="1"/>
  <c r="A577" i="4"/>
  <c r="I577" i="4" s="1"/>
  <c r="A576" i="4"/>
  <c r="I576" i="4" s="1"/>
  <c r="A575" i="4"/>
  <c r="I575" i="4" s="1"/>
  <c r="A574" i="4"/>
  <c r="I574" i="4" s="1"/>
  <c r="A573" i="4"/>
  <c r="I573" i="4" s="1"/>
  <c r="A572" i="4"/>
  <c r="I572" i="4" s="1"/>
  <c r="A571" i="4"/>
  <c r="I571" i="4" s="1"/>
  <c r="A570" i="4"/>
  <c r="I570" i="4" s="1"/>
  <c r="A569" i="4"/>
  <c r="I569" i="4" s="1"/>
  <c r="A568" i="4"/>
  <c r="I568" i="4" s="1"/>
  <c r="A567" i="4"/>
  <c r="I567" i="4" s="1"/>
  <c r="A566" i="4"/>
  <c r="I566" i="4" s="1"/>
  <c r="A565" i="4"/>
  <c r="I565" i="4" s="1"/>
  <c r="A564" i="4"/>
  <c r="I564" i="4" s="1"/>
  <c r="A563" i="4"/>
  <c r="I563" i="4" s="1"/>
  <c r="A562" i="4"/>
  <c r="I562" i="4" s="1"/>
  <c r="A561" i="4"/>
  <c r="I561" i="4" s="1"/>
  <c r="A560" i="4"/>
  <c r="I560" i="4" s="1"/>
  <c r="A559" i="4"/>
  <c r="I559" i="4" s="1"/>
  <c r="A558" i="4"/>
  <c r="I558" i="4" s="1"/>
  <c r="A557" i="4"/>
  <c r="I557" i="4" s="1"/>
  <c r="A556" i="4"/>
  <c r="I556" i="4" s="1"/>
  <c r="A555" i="4"/>
  <c r="I555" i="4" s="1"/>
  <c r="A554" i="4"/>
  <c r="I554" i="4" s="1"/>
  <c r="A553" i="4"/>
  <c r="I553" i="4" s="1"/>
  <c r="A552" i="4"/>
  <c r="I552" i="4" s="1"/>
  <c r="A551" i="4"/>
  <c r="I551" i="4" s="1"/>
  <c r="A550" i="4"/>
  <c r="I550" i="4" s="1"/>
  <c r="A549" i="4"/>
  <c r="I549" i="4"/>
  <c r="A548" i="4"/>
  <c r="I548" i="4" s="1"/>
  <c r="A547" i="4"/>
  <c r="I547" i="4" s="1"/>
  <c r="A546" i="4"/>
  <c r="I546" i="4"/>
  <c r="A545" i="4"/>
  <c r="I545" i="4" s="1"/>
  <c r="A544" i="4"/>
  <c r="I544" i="4" s="1"/>
  <c r="A543" i="4"/>
  <c r="I543" i="4" s="1"/>
  <c r="A542" i="4"/>
  <c r="I542" i="4" s="1"/>
  <c r="A541" i="4"/>
  <c r="I541" i="4" s="1"/>
  <c r="A540" i="4"/>
  <c r="I540" i="4" s="1"/>
  <c r="A539" i="4"/>
  <c r="I539" i="4" s="1"/>
  <c r="A538" i="4"/>
  <c r="I538" i="4" s="1"/>
  <c r="A537" i="4"/>
  <c r="I537" i="4" s="1"/>
  <c r="A536" i="4"/>
  <c r="I536" i="4" s="1"/>
  <c r="A535" i="4"/>
  <c r="I535" i="4" s="1"/>
  <c r="A534" i="4"/>
  <c r="I534" i="4" s="1"/>
  <c r="A533" i="4"/>
  <c r="I533" i="4" s="1"/>
  <c r="A532" i="4"/>
  <c r="I532" i="4" s="1"/>
  <c r="A531" i="4"/>
  <c r="I531" i="4" s="1"/>
  <c r="A530" i="4"/>
  <c r="I530" i="4" s="1"/>
  <c r="A529" i="4"/>
  <c r="I529" i="4" s="1"/>
  <c r="A528" i="4"/>
  <c r="I528" i="4"/>
  <c r="A527" i="4"/>
  <c r="I527" i="4" s="1"/>
  <c r="A526" i="4"/>
  <c r="I526" i="4" s="1"/>
  <c r="A525" i="4"/>
  <c r="I525" i="4" s="1"/>
  <c r="A524" i="4"/>
  <c r="I524" i="4" s="1"/>
  <c r="A523" i="4"/>
  <c r="I523" i="4" s="1"/>
  <c r="A522" i="4"/>
  <c r="I522" i="4" s="1"/>
  <c r="A521" i="4"/>
  <c r="I521" i="4" s="1"/>
  <c r="A520" i="4"/>
  <c r="I520" i="4" s="1"/>
  <c r="A519" i="4"/>
  <c r="I519" i="4" s="1"/>
  <c r="A518" i="4"/>
  <c r="I518" i="4" s="1"/>
  <c r="A517" i="4"/>
  <c r="I517" i="4" s="1"/>
  <c r="A516" i="4"/>
  <c r="I516" i="4" s="1"/>
  <c r="A515" i="4"/>
  <c r="I515" i="4" s="1"/>
  <c r="A514" i="4"/>
  <c r="I514" i="4" s="1"/>
  <c r="A513" i="4"/>
  <c r="I513" i="4" s="1"/>
  <c r="A512" i="4"/>
  <c r="I512" i="4" s="1"/>
  <c r="A511" i="4"/>
  <c r="I511" i="4" s="1"/>
  <c r="A510" i="4"/>
  <c r="I510" i="4"/>
  <c r="A509" i="4"/>
  <c r="I509" i="4" s="1"/>
  <c r="A508" i="4"/>
  <c r="I508" i="4" s="1"/>
  <c r="A507" i="4"/>
  <c r="I507" i="4" s="1"/>
  <c r="A506" i="4"/>
  <c r="I506" i="4" s="1"/>
  <c r="A505" i="4"/>
  <c r="I505" i="4" s="1"/>
  <c r="A504" i="4"/>
  <c r="I504" i="4"/>
  <c r="A503" i="4"/>
  <c r="I503" i="4" s="1"/>
  <c r="A502" i="4"/>
  <c r="I502" i="4" s="1"/>
  <c r="A501" i="4"/>
  <c r="I501" i="4" s="1"/>
  <c r="A500" i="4"/>
  <c r="I500" i="4" s="1"/>
  <c r="A499" i="4"/>
  <c r="I499" i="4" s="1"/>
  <c r="A498" i="4"/>
  <c r="I498" i="4" s="1"/>
  <c r="A497" i="4"/>
  <c r="I497" i="4" s="1"/>
  <c r="A496" i="4"/>
  <c r="I496" i="4" s="1"/>
  <c r="A495" i="4"/>
  <c r="I495" i="4" s="1"/>
  <c r="A494" i="4"/>
  <c r="I494" i="4" s="1"/>
  <c r="A493" i="4"/>
  <c r="I493" i="4" s="1"/>
  <c r="A492" i="4"/>
  <c r="I492" i="4" s="1"/>
  <c r="A491" i="4"/>
  <c r="I491" i="4" s="1"/>
  <c r="A490" i="4"/>
  <c r="I490" i="4" s="1"/>
  <c r="A489" i="4"/>
  <c r="I489" i="4" s="1"/>
  <c r="A488" i="4"/>
  <c r="I488" i="4" s="1"/>
  <c r="A487" i="4"/>
  <c r="I487" i="4"/>
  <c r="A486" i="4"/>
  <c r="I486" i="4" s="1"/>
  <c r="A485" i="4"/>
  <c r="I485" i="4" s="1"/>
  <c r="A484" i="4"/>
  <c r="I484" i="4" s="1"/>
  <c r="A483" i="4"/>
  <c r="I483" i="4" s="1"/>
  <c r="A482" i="4"/>
  <c r="I482" i="4" s="1"/>
  <c r="A481" i="4"/>
  <c r="I481" i="4" s="1"/>
  <c r="A480" i="4"/>
  <c r="I480" i="4" s="1"/>
  <c r="A479" i="4"/>
  <c r="I479" i="4" s="1"/>
  <c r="A478" i="4"/>
  <c r="I478" i="4" s="1"/>
  <c r="A477" i="4"/>
  <c r="I477" i="4" s="1"/>
  <c r="A476" i="4"/>
  <c r="I476" i="4" s="1"/>
  <c r="A475" i="4"/>
  <c r="I475" i="4" s="1"/>
  <c r="A474" i="4"/>
  <c r="I474" i="4" s="1"/>
  <c r="A473" i="4"/>
  <c r="I473" i="4" s="1"/>
  <c r="A472" i="4"/>
  <c r="I472" i="4" s="1"/>
  <c r="A471" i="4"/>
  <c r="I471" i="4" s="1"/>
  <c r="A470" i="4"/>
  <c r="I470" i="4" s="1"/>
  <c r="A469" i="4"/>
  <c r="I469" i="4" s="1"/>
  <c r="A468" i="4"/>
  <c r="I468" i="4" s="1"/>
  <c r="A467" i="4"/>
  <c r="I467" i="4" s="1"/>
  <c r="A466" i="4"/>
  <c r="I466" i="4" s="1"/>
  <c r="A465" i="4"/>
  <c r="I465" i="4" s="1"/>
  <c r="A464" i="4"/>
  <c r="I464" i="4" s="1"/>
  <c r="A463" i="4"/>
  <c r="I463" i="4" s="1"/>
  <c r="A462" i="4"/>
  <c r="I462" i="4" s="1"/>
  <c r="A461" i="4"/>
  <c r="I461" i="4" s="1"/>
  <c r="A460" i="4"/>
  <c r="I460" i="4" s="1"/>
  <c r="A459" i="4"/>
  <c r="I459" i="4" s="1"/>
  <c r="A458" i="4"/>
  <c r="I458" i="4" s="1"/>
  <c r="A457" i="4"/>
  <c r="I457" i="4" s="1"/>
  <c r="A456" i="4"/>
  <c r="I456" i="4" s="1"/>
  <c r="A455" i="4"/>
  <c r="I455" i="4" s="1"/>
  <c r="A454" i="4"/>
  <c r="I454" i="4"/>
  <c r="A453" i="4"/>
  <c r="I453" i="4" s="1"/>
  <c r="A452" i="4"/>
  <c r="I452" i="4" s="1"/>
  <c r="A451" i="4"/>
  <c r="I451" i="4"/>
  <c r="A450" i="4"/>
  <c r="I450" i="4" s="1"/>
  <c r="A449" i="4"/>
  <c r="I449" i="4" s="1"/>
  <c r="A448" i="4"/>
  <c r="I448" i="4" s="1"/>
  <c r="A447" i="4"/>
  <c r="I447" i="4"/>
  <c r="A446" i="4"/>
  <c r="I446" i="4" s="1"/>
  <c r="A445" i="4"/>
  <c r="I445" i="4" s="1"/>
  <c r="A444" i="4"/>
  <c r="I444" i="4" s="1"/>
  <c r="A443" i="4"/>
  <c r="I443" i="4" s="1"/>
  <c r="A442" i="4"/>
  <c r="I442" i="4" s="1"/>
  <c r="A441" i="4"/>
  <c r="I441" i="4"/>
  <c r="A440" i="4"/>
  <c r="I440" i="4" s="1"/>
  <c r="A439" i="4"/>
  <c r="I439" i="4" s="1"/>
  <c r="A438" i="4"/>
  <c r="I438" i="4" s="1"/>
  <c r="A437" i="4"/>
  <c r="I437" i="4" s="1"/>
  <c r="A436" i="4"/>
  <c r="I436" i="4" s="1"/>
  <c r="A435" i="4"/>
  <c r="I435" i="4" s="1"/>
  <c r="A434" i="4"/>
  <c r="I434" i="4" s="1"/>
  <c r="A433" i="4"/>
  <c r="I433" i="4" s="1"/>
  <c r="A432" i="4"/>
  <c r="I432" i="4" s="1"/>
  <c r="A431" i="4"/>
  <c r="I431" i="4" s="1"/>
  <c r="A430" i="4"/>
  <c r="I430" i="4" s="1"/>
  <c r="A429" i="4"/>
  <c r="I429" i="4" s="1"/>
  <c r="A428" i="4"/>
  <c r="I428" i="4" s="1"/>
  <c r="A427" i="4"/>
  <c r="I427" i="4" s="1"/>
  <c r="A426" i="4"/>
  <c r="I426" i="4" s="1"/>
  <c r="A425" i="4"/>
  <c r="I425" i="4" s="1"/>
  <c r="A424" i="4"/>
  <c r="I424" i="4" s="1"/>
  <c r="A423" i="4"/>
  <c r="I423" i="4" s="1"/>
  <c r="A422" i="4"/>
  <c r="I422" i="4" s="1"/>
  <c r="A421" i="4"/>
  <c r="I421" i="4" s="1"/>
  <c r="A420" i="4"/>
  <c r="I420" i="4" s="1"/>
  <c r="A419" i="4"/>
  <c r="I419" i="4" s="1"/>
  <c r="A418" i="4"/>
  <c r="I418" i="4" s="1"/>
  <c r="A417" i="4"/>
  <c r="I417" i="4" s="1"/>
  <c r="A416" i="4"/>
  <c r="I416" i="4" s="1"/>
  <c r="A415" i="4"/>
  <c r="I415" i="4" s="1"/>
  <c r="A414" i="4"/>
  <c r="I414" i="4" s="1"/>
  <c r="A413" i="4"/>
  <c r="I413" i="4" s="1"/>
  <c r="A412" i="4"/>
  <c r="I412" i="4" s="1"/>
  <c r="A411" i="4"/>
  <c r="I411" i="4" s="1"/>
  <c r="A410" i="4"/>
  <c r="I410" i="4" s="1"/>
  <c r="A409" i="4"/>
  <c r="I409" i="4" s="1"/>
  <c r="A408" i="4"/>
  <c r="I408" i="4" s="1"/>
  <c r="A407" i="4"/>
  <c r="I407" i="4" s="1"/>
  <c r="A406" i="4"/>
  <c r="I406" i="4" s="1"/>
  <c r="A405" i="4"/>
  <c r="I405" i="4" s="1"/>
  <c r="A404" i="4"/>
  <c r="I404" i="4" s="1"/>
  <c r="A403" i="4"/>
  <c r="I403" i="4" s="1"/>
  <c r="A402" i="4"/>
  <c r="I402" i="4" s="1"/>
  <c r="A401" i="4"/>
  <c r="I401" i="4" s="1"/>
  <c r="A400" i="4"/>
  <c r="I400" i="4" s="1"/>
  <c r="A399" i="4"/>
  <c r="I399" i="4" s="1"/>
  <c r="A398" i="4"/>
  <c r="I398" i="4" s="1"/>
  <c r="A397" i="4"/>
  <c r="I397" i="4" s="1"/>
  <c r="A396" i="4"/>
  <c r="I396" i="4" s="1"/>
  <c r="A395" i="4"/>
  <c r="I395" i="4" s="1"/>
  <c r="A394" i="4"/>
  <c r="I394" i="4" s="1"/>
  <c r="A393" i="4"/>
  <c r="I393" i="4" s="1"/>
  <c r="A392" i="4"/>
  <c r="I392" i="4"/>
  <c r="A391" i="4"/>
  <c r="I391" i="4" s="1"/>
  <c r="A390" i="4"/>
  <c r="I390" i="4" s="1"/>
  <c r="A389" i="4"/>
  <c r="I389" i="4" s="1"/>
  <c r="A388" i="4"/>
  <c r="I388" i="4" s="1"/>
  <c r="A387" i="4"/>
  <c r="I387" i="4" s="1"/>
  <c r="A386" i="4"/>
  <c r="I386" i="4" s="1"/>
  <c r="A385" i="4"/>
  <c r="I385" i="4" s="1"/>
  <c r="A384" i="4"/>
  <c r="I384" i="4" s="1"/>
  <c r="A383" i="4"/>
  <c r="I383" i="4" s="1"/>
  <c r="A382" i="4"/>
  <c r="I382" i="4" s="1"/>
  <c r="A381" i="4"/>
  <c r="I381" i="4" s="1"/>
  <c r="A380" i="4"/>
  <c r="I380" i="4" s="1"/>
  <c r="A379" i="4"/>
  <c r="I379" i="4" s="1"/>
  <c r="A378" i="4"/>
  <c r="I378" i="4" s="1"/>
  <c r="A377" i="4"/>
  <c r="I377" i="4" s="1"/>
  <c r="A376" i="4"/>
  <c r="I376" i="4" s="1"/>
  <c r="A375" i="4"/>
  <c r="I375" i="4" s="1"/>
  <c r="A374" i="4"/>
  <c r="I374" i="4"/>
  <c r="A373" i="4"/>
  <c r="I373" i="4" s="1"/>
  <c r="A372" i="4"/>
  <c r="I372" i="4" s="1"/>
  <c r="A371" i="4"/>
  <c r="I371" i="4"/>
  <c r="A370" i="4"/>
  <c r="I370" i="4" s="1"/>
  <c r="A369" i="4"/>
  <c r="I369" i="4" s="1"/>
  <c r="A368" i="4"/>
  <c r="I368" i="4" s="1"/>
  <c r="A367" i="4"/>
  <c r="I367" i="4" s="1"/>
  <c r="A366" i="4"/>
  <c r="I366" i="4" s="1"/>
  <c r="A365" i="4"/>
  <c r="I365" i="4" s="1"/>
  <c r="A364" i="4"/>
  <c r="I364" i="4" s="1"/>
  <c r="A363" i="4"/>
  <c r="I363" i="4" s="1"/>
  <c r="A362" i="4"/>
  <c r="I362" i="4" s="1"/>
  <c r="A361" i="4"/>
  <c r="I361" i="4" s="1"/>
  <c r="A360" i="4"/>
  <c r="I360" i="4" s="1"/>
  <c r="A359" i="4"/>
  <c r="I359" i="4" s="1"/>
  <c r="A358" i="4"/>
  <c r="I358" i="4" s="1"/>
  <c r="A357" i="4"/>
  <c r="I357" i="4" s="1"/>
  <c r="A356" i="4"/>
  <c r="I356" i="4" s="1"/>
  <c r="A355" i="4"/>
  <c r="I355" i="4" s="1"/>
  <c r="A354" i="4"/>
  <c r="I354" i="4" s="1"/>
  <c r="A353" i="4"/>
  <c r="I353" i="4" s="1"/>
  <c r="A352" i="4"/>
  <c r="I352" i="4" s="1"/>
  <c r="A351" i="4"/>
  <c r="I351" i="4" s="1"/>
  <c r="A350" i="4"/>
  <c r="I350" i="4" s="1"/>
  <c r="A349" i="4"/>
  <c r="I349" i="4" s="1"/>
  <c r="A348" i="4"/>
  <c r="I348" i="4" s="1"/>
  <c r="A347" i="4"/>
  <c r="I347" i="4"/>
  <c r="A346" i="4"/>
  <c r="I346" i="4" s="1"/>
  <c r="A345" i="4"/>
  <c r="I345" i="4" s="1"/>
  <c r="A344" i="4"/>
  <c r="I344" i="4" s="1"/>
  <c r="A343" i="4"/>
  <c r="I343" i="4" s="1"/>
  <c r="A342" i="4"/>
  <c r="I342" i="4" s="1"/>
  <c r="A341" i="4"/>
  <c r="I341" i="4" s="1"/>
  <c r="A340" i="4"/>
  <c r="I340" i="4" s="1"/>
  <c r="A339" i="4"/>
  <c r="I339" i="4" s="1"/>
  <c r="A338" i="4"/>
  <c r="I338" i="4" s="1"/>
  <c r="A337" i="4"/>
  <c r="I337" i="4" s="1"/>
  <c r="A336" i="4"/>
  <c r="I336" i="4" s="1"/>
  <c r="A335" i="4"/>
  <c r="I335" i="4" s="1"/>
  <c r="A334" i="4"/>
  <c r="I334" i="4" s="1"/>
  <c r="A333" i="4"/>
  <c r="I333" i="4" s="1"/>
  <c r="A332" i="4"/>
  <c r="I332" i="4" s="1"/>
  <c r="A331" i="4"/>
  <c r="I331" i="4" s="1"/>
  <c r="A330" i="4"/>
  <c r="I330" i="4" s="1"/>
  <c r="A329" i="4"/>
  <c r="I329" i="4" s="1"/>
  <c r="A328" i="4"/>
  <c r="I328" i="4" s="1"/>
  <c r="A327" i="4"/>
  <c r="I327" i="4" s="1"/>
  <c r="A326" i="4"/>
  <c r="I326" i="4" s="1"/>
  <c r="A325" i="4"/>
  <c r="I325" i="4" s="1"/>
  <c r="A324" i="4"/>
  <c r="I324" i="4" s="1"/>
  <c r="A323" i="4"/>
  <c r="I323" i="4" s="1"/>
  <c r="A322" i="4"/>
  <c r="I322" i="4" s="1"/>
  <c r="A321" i="4"/>
  <c r="I321" i="4" s="1"/>
  <c r="A320" i="4"/>
  <c r="I320" i="4" s="1"/>
  <c r="A319" i="4"/>
  <c r="I319" i="4" s="1"/>
  <c r="A318" i="4"/>
  <c r="I318" i="4" s="1"/>
  <c r="A317" i="4"/>
  <c r="I317" i="4" s="1"/>
  <c r="A316" i="4"/>
  <c r="I316" i="4" s="1"/>
  <c r="A315" i="4"/>
  <c r="I315" i="4" s="1"/>
  <c r="A314" i="4"/>
  <c r="I314" i="4"/>
  <c r="A313" i="4"/>
  <c r="I313" i="4" s="1"/>
  <c r="A312" i="4"/>
  <c r="I312" i="4"/>
  <c r="A311" i="4"/>
  <c r="I311" i="4" s="1"/>
  <c r="A310" i="4"/>
  <c r="I310" i="4" s="1"/>
  <c r="A309" i="4"/>
  <c r="I309" i="4" s="1"/>
  <c r="A308" i="4"/>
  <c r="I308" i="4" s="1"/>
  <c r="A307" i="4"/>
  <c r="I307" i="4" s="1"/>
  <c r="A306" i="4"/>
  <c r="I306" i="4" s="1"/>
  <c r="A305" i="4"/>
  <c r="I305" i="4" s="1"/>
  <c r="A304" i="4"/>
  <c r="I304" i="4" s="1"/>
  <c r="A303" i="4"/>
  <c r="I303" i="4" s="1"/>
  <c r="A302" i="4"/>
  <c r="I302" i="4" s="1"/>
  <c r="A301" i="4"/>
  <c r="I301" i="4"/>
  <c r="A300" i="4"/>
  <c r="I300" i="4" s="1"/>
  <c r="A299" i="4"/>
  <c r="I299" i="4" s="1"/>
  <c r="A298" i="4"/>
  <c r="I298" i="4" s="1"/>
  <c r="A297" i="4"/>
  <c r="I297" i="4" s="1"/>
  <c r="A296" i="4"/>
  <c r="I296" i="4" s="1"/>
  <c r="A295" i="4"/>
  <c r="I295" i="4" s="1"/>
  <c r="A294" i="4"/>
  <c r="I294" i="4" s="1"/>
  <c r="A293" i="4"/>
  <c r="I293" i="4" s="1"/>
  <c r="A292" i="4"/>
  <c r="I292" i="4" s="1"/>
  <c r="A291" i="4"/>
  <c r="I291" i="4" s="1"/>
  <c r="A290" i="4"/>
  <c r="I290" i="4" s="1"/>
  <c r="A289" i="4"/>
  <c r="I289" i="4"/>
  <c r="A288" i="4"/>
  <c r="I288" i="4" s="1"/>
  <c r="A287" i="4"/>
  <c r="I287" i="4" s="1"/>
  <c r="A286" i="4"/>
  <c r="I286" i="4" s="1"/>
  <c r="A285" i="4"/>
  <c r="I285" i="4" s="1"/>
  <c r="A284" i="4"/>
  <c r="I284" i="4" s="1"/>
  <c r="A283" i="4"/>
  <c r="I283" i="4" s="1"/>
  <c r="A282" i="4"/>
  <c r="I282" i="4" s="1"/>
  <c r="A281" i="4"/>
  <c r="I281" i="4" s="1"/>
  <c r="A280" i="4"/>
  <c r="I280" i="4" s="1"/>
  <c r="A279" i="4"/>
  <c r="I279" i="4" s="1"/>
  <c r="A278" i="4"/>
  <c r="I278" i="4" s="1"/>
  <c r="A277" i="4"/>
  <c r="I277" i="4" s="1"/>
  <c r="A276" i="4"/>
  <c r="I276" i="4" s="1"/>
  <c r="A275" i="4"/>
  <c r="I275" i="4" s="1"/>
  <c r="A274" i="4"/>
  <c r="I274" i="4" s="1"/>
  <c r="A273" i="4"/>
  <c r="I273" i="4" s="1"/>
  <c r="A272" i="4"/>
  <c r="I272" i="4" s="1"/>
  <c r="A271" i="4"/>
  <c r="I271" i="4" s="1"/>
  <c r="A270" i="4"/>
  <c r="I270" i="4" s="1"/>
  <c r="A269" i="4"/>
  <c r="I269" i="4" s="1"/>
  <c r="A268" i="4"/>
  <c r="I268" i="4" s="1"/>
  <c r="A267" i="4"/>
  <c r="I267" i="4" s="1"/>
  <c r="A266" i="4"/>
  <c r="I266" i="4" s="1"/>
  <c r="A265" i="4"/>
  <c r="I265" i="4" s="1"/>
  <c r="A264" i="4"/>
  <c r="I264" i="4" s="1"/>
  <c r="A263" i="4"/>
  <c r="I263" i="4" s="1"/>
  <c r="A262" i="4"/>
  <c r="I262" i="4" s="1"/>
  <c r="A261" i="4"/>
  <c r="I261" i="4" s="1"/>
  <c r="A260" i="4"/>
  <c r="I260" i="4" s="1"/>
  <c r="A259" i="4"/>
  <c r="I259" i="4" s="1"/>
  <c r="A258" i="4"/>
  <c r="I258" i="4" s="1"/>
  <c r="A257" i="4"/>
  <c r="I257" i="4" s="1"/>
  <c r="A256" i="4"/>
  <c r="I256" i="4" s="1"/>
  <c r="A255" i="4"/>
  <c r="I255" i="4" s="1"/>
  <c r="A254" i="4"/>
  <c r="I254" i="4" s="1"/>
  <c r="A253" i="4"/>
  <c r="I253" i="4" s="1"/>
  <c r="A252" i="4"/>
  <c r="I252" i="4"/>
  <c r="A251" i="4"/>
  <c r="I251" i="4" s="1"/>
  <c r="A250" i="4"/>
  <c r="I250" i="4" s="1"/>
  <c r="A249" i="4"/>
  <c r="I249" i="4" s="1"/>
  <c r="A248" i="4"/>
  <c r="I248" i="4" s="1"/>
  <c r="A247" i="4"/>
  <c r="I247" i="4" s="1"/>
  <c r="A246" i="4"/>
  <c r="I246" i="4" s="1"/>
  <c r="A245" i="4"/>
  <c r="I245" i="4" s="1"/>
  <c r="A244" i="4"/>
  <c r="I244" i="4" s="1"/>
  <c r="A243" i="4"/>
  <c r="I243" i="4" s="1"/>
  <c r="A242" i="4"/>
  <c r="I242" i="4" s="1"/>
  <c r="A241" i="4"/>
  <c r="I241" i="4" s="1"/>
  <c r="A240" i="4"/>
  <c r="I240" i="4" s="1"/>
  <c r="A239" i="4"/>
  <c r="I239" i="4"/>
  <c r="A238" i="4"/>
  <c r="I238" i="4" s="1"/>
  <c r="A237" i="4"/>
  <c r="I237" i="4" s="1"/>
  <c r="A236" i="4"/>
  <c r="I236" i="4"/>
  <c r="A235" i="4"/>
  <c r="I235" i="4" s="1"/>
  <c r="A234" i="4"/>
  <c r="I234" i="4" s="1"/>
  <c r="A233" i="4"/>
  <c r="I233" i="4" s="1"/>
  <c r="A232" i="4"/>
  <c r="I232" i="4" s="1"/>
  <c r="A231" i="4"/>
  <c r="I231" i="4" s="1"/>
  <c r="A230" i="4"/>
  <c r="I230" i="4" s="1"/>
  <c r="A229" i="4"/>
  <c r="I229" i="4" s="1"/>
  <c r="A228" i="4"/>
  <c r="I228" i="4" s="1"/>
  <c r="A227" i="4"/>
  <c r="I227" i="4" s="1"/>
  <c r="A226" i="4"/>
  <c r="I226" i="4" s="1"/>
  <c r="A225" i="4"/>
  <c r="I225" i="4" s="1"/>
  <c r="A224" i="4"/>
  <c r="I224" i="4" s="1"/>
  <c r="A223" i="4"/>
  <c r="I223" i="4"/>
  <c r="A222" i="4"/>
  <c r="I222" i="4" s="1"/>
  <c r="A221" i="4"/>
  <c r="I221" i="4" s="1"/>
  <c r="A220" i="4"/>
  <c r="I220" i="4"/>
  <c r="A219" i="4"/>
  <c r="I219" i="4" s="1"/>
  <c r="A218" i="4"/>
  <c r="I218" i="4" s="1"/>
  <c r="A217" i="4"/>
  <c r="I217" i="4" s="1"/>
  <c r="A216" i="4"/>
  <c r="I216" i="4" s="1"/>
  <c r="A215" i="4"/>
  <c r="I215" i="4" s="1"/>
  <c r="A214" i="4"/>
  <c r="I214" i="4" s="1"/>
  <c r="A213" i="4"/>
  <c r="I213" i="4" s="1"/>
  <c r="A212" i="4"/>
  <c r="I212" i="4" s="1"/>
  <c r="A211" i="4"/>
  <c r="I211" i="4" s="1"/>
  <c r="A210" i="4"/>
  <c r="I210" i="4" s="1"/>
  <c r="A209" i="4"/>
  <c r="I209" i="4" s="1"/>
  <c r="A208" i="4"/>
  <c r="I208" i="4" s="1"/>
  <c r="A207" i="4"/>
  <c r="I207" i="4" s="1"/>
  <c r="A206" i="4"/>
  <c r="I206" i="4" s="1"/>
  <c r="A205" i="4"/>
  <c r="I205" i="4" s="1"/>
  <c r="A204" i="4"/>
  <c r="I204" i="4" s="1"/>
  <c r="A203" i="4"/>
  <c r="I203" i="4" s="1"/>
  <c r="A202" i="4"/>
  <c r="I202" i="4" s="1"/>
  <c r="A201" i="4"/>
  <c r="I201" i="4" s="1"/>
  <c r="A200" i="4"/>
  <c r="I200" i="4" s="1"/>
  <c r="A199" i="4"/>
  <c r="I199" i="4" s="1"/>
  <c r="A198" i="4"/>
  <c r="I198" i="4" s="1"/>
  <c r="A197" i="4"/>
  <c r="I197" i="4" s="1"/>
  <c r="A196" i="4"/>
  <c r="I196" i="4" s="1"/>
  <c r="A195" i="4"/>
  <c r="I195" i="4" s="1"/>
  <c r="A194" i="4"/>
  <c r="I194" i="4" s="1"/>
  <c r="A193" i="4"/>
  <c r="I193" i="4" s="1"/>
  <c r="A192" i="4"/>
  <c r="I192" i="4" s="1"/>
  <c r="A191" i="4"/>
  <c r="I191" i="4"/>
  <c r="A190" i="4"/>
  <c r="I190" i="4" s="1"/>
  <c r="A189" i="4"/>
  <c r="I189" i="4" s="1"/>
  <c r="A188" i="4"/>
  <c r="I188" i="4"/>
  <c r="A187" i="4"/>
  <c r="I187" i="4" s="1"/>
  <c r="A186" i="4"/>
  <c r="I186" i="4" s="1"/>
  <c r="A185" i="4"/>
  <c r="I185" i="4" s="1"/>
  <c r="A184" i="4"/>
  <c r="I184" i="4" s="1"/>
  <c r="A183" i="4"/>
  <c r="I183" i="4" s="1"/>
  <c r="A182" i="4"/>
  <c r="I182" i="4" s="1"/>
  <c r="A181" i="4"/>
  <c r="I181" i="4" s="1"/>
  <c r="A180" i="4"/>
  <c r="I180" i="4" s="1"/>
  <c r="A179" i="4"/>
  <c r="I179" i="4" s="1"/>
  <c r="A178" i="4"/>
  <c r="I178" i="4" s="1"/>
  <c r="A177" i="4"/>
  <c r="I177" i="4" s="1"/>
  <c r="A176" i="4"/>
  <c r="I176" i="4" s="1"/>
  <c r="A175" i="4"/>
  <c r="I175" i="4" s="1"/>
  <c r="A174" i="4"/>
  <c r="I174" i="4" s="1"/>
  <c r="A173" i="4"/>
  <c r="I173" i="4" s="1"/>
  <c r="A172" i="4"/>
  <c r="I172" i="4" s="1"/>
  <c r="A171" i="4"/>
  <c r="I171" i="4" s="1"/>
  <c r="A170" i="4"/>
  <c r="I170" i="4" s="1"/>
  <c r="A169" i="4"/>
  <c r="I169" i="4" s="1"/>
  <c r="A168" i="4"/>
  <c r="I168" i="4" s="1"/>
  <c r="A167" i="4"/>
  <c r="I167" i="4" s="1"/>
  <c r="A166" i="4"/>
  <c r="I166" i="4" s="1"/>
  <c r="A165" i="4"/>
  <c r="I165" i="4" s="1"/>
  <c r="A164" i="4"/>
  <c r="I164" i="4" s="1"/>
  <c r="A163" i="4"/>
  <c r="I163" i="4" s="1"/>
  <c r="A162" i="4"/>
  <c r="I162" i="4" s="1"/>
  <c r="A161" i="4"/>
  <c r="I161" i="4" s="1"/>
  <c r="A160" i="4"/>
  <c r="I160" i="4" s="1"/>
  <c r="A159" i="4"/>
  <c r="I159" i="4"/>
  <c r="A158" i="4"/>
  <c r="I158" i="4" s="1"/>
  <c r="A157" i="4"/>
  <c r="I157" i="4" s="1"/>
  <c r="A156" i="4"/>
  <c r="I156" i="4"/>
  <c r="A155" i="4"/>
  <c r="I155" i="4" s="1"/>
  <c r="A154" i="4"/>
  <c r="I154" i="4" s="1"/>
  <c r="A153" i="4"/>
  <c r="I153" i="4" s="1"/>
  <c r="A152" i="4"/>
  <c r="I152" i="4" s="1"/>
  <c r="A151" i="4"/>
  <c r="I151" i="4" s="1"/>
  <c r="A150" i="4"/>
  <c r="I150" i="4" s="1"/>
  <c r="A149" i="4"/>
  <c r="I149" i="4" s="1"/>
  <c r="A148" i="4"/>
  <c r="I148" i="4" s="1"/>
  <c r="A147" i="4"/>
  <c r="I147" i="4" s="1"/>
  <c r="A146" i="4"/>
  <c r="I146" i="4" s="1"/>
  <c r="A145" i="4"/>
  <c r="I145" i="4" s="1"/>
  <c r="A144" i="4"/>
  <c r="I144" i="4" s="1"/>
  <c r="A143" i="4"/>
  <c r="I143" i="4" s="1"/>
  <c r="A142" i="4"/>
  <c r="I142" i="4" s="1"/>
  <c r="A141" i="4"/>
  <c r="I141" i="4" s="1"/>
  <c r="A140" i="4"/>
  <c r="I140" i="4" s="1"/>
  <c r="A139" i="4"/>
  <c r="I139" i="4" s="1"/>
  <c r="A138" i="4"/>
  <c r="I138" i="4" s="1"/>
  <c r="A137" i="4"/>
  <c r="I137" i="4" s="1"/>
  <c r="A136" i="4"/>
  <c r="I136" i="4" s="1"/>
  <c r="A135" i="4"/>
  <c r="I135" i="4" s="1"/>
  <c r="A134" i="4"/>
  <c r="I134" i="4" s="1"/>
  <c r="A133" i="4"/>
  <c r="I133" i="4" s="1"/>
  <c r="A132" i="4"/>
  <c r="I132" i="4" s="1"/>
  <c r="A131" i="4"/>
  <c r="I131" i="4" s="1"/>
  <c r="A130" i="4"/>
  <c r="I130" i="4" s="1"/>
  <c r="A129" i="4"/>
  <c r="I129" i="4" s="1"/>
  <c r="A128" i="4"/>
  <c r="I128" i="4" s="1"/>
  <c r="A127" i="4"/>
  <c r="I127" i="4"/>
  <c r="A126" i="4"/>
  <c r="I126" i="4" s="1"/>
  <c r="A125" i="4"/>
  <c r="I125" i="4" s="1"/>
  <c r="A124" i="4"/>
  <c r="I124" i="4"/>
  <c r="A123" i="4"/>
  <c r="I123" i="4" s="1"/>
  <c r="A122" i="4"/>
  <c r="I122" i="4" s="1"/>
  <c r="A121" i="4"/>
  <c r="I121" i="4" s="1"/>
  <c r="A120" i="4"/>
  <c r="I120" i="4" s="1"/>
  <c r="A119" i="4"/>
  <c r="I119" i="4" s="1"/>
  <c r="A118" i="4"/>
  <c r="I118" i="4" s="1"/>
  <c r="A117" i="4"/>
  <c r="I117" i="4" s="1"/>
  <c r="A116" i="4"/>
  <c r="I116" i="4" s="1"/>
  <c r="A115" i="4"/>
  <c r="I115" i="4" s="1"/>
  <c r="A114" i="4"/>
  <c r="I114" i="4" s="1"/>
  <c r="A113" i="4"/>
  <c r="I113" i="4" s="1"/>
  <c r="A112" i="4"/>
  <c r="I112" i="4" s="1"/>
  <c r="A111" i="4"/>
  <c r="I111" i="4" s="1"/>
  <c r="A110" i="4"/>
  <c r="I110" i="4" s="1"/>
  <c r="A109" i="4"/>
  <c r="I109" i="4" s="1"/>
  <c r="A108" i="4"/>
  <c r="I108" i="4" s="1"/>
  <c r="A107" i="4"/>
  <c r="I107" i="4" s="1"/>
  <c r="A106" i="4"/>
  <c r="I106" i="4" s="1"/>
  <c r="A105" i="4"/>
  <c r="I105" i="4" s="1"/>
  <c r="A104" i="4"/>
  <c r="I104" i="4" s="1"/>
  <c r="A103" i="4"/>
  <c r="I103" i="4" s="1"/>
  <c r="A102" i="4"/>
  <c r="I102" i="4" s="1"/>
  <c r="A101" i="4"/>
  <c r="I101" i="4" s="1"/>
  <c r="A100" i="4"/>
  <c r="I100" i="4" s="1"/>
  <c r="A99" i="4"/>
  <c r="I99" i="4" s="1"/>
  <c r="A98" i="4"/>
  <c r="I98" i="4" s="1"/>
  <c r="A97" i="4"/>
  <c r="I97" i="4" s="1"/>
  <c r="A96" i="4"/>
  <c r="I96" i="4" s="1"/>
  <c r="A95" i="4"/>
  <c r="I95" i="4" s="1"/>
  <c r="A94" i="4"/>
  <c r="I94" i="4" s="1"/>
  <c r="A93" i="4"/>
  <c r="I93" i="4" s="1"/>
  <c r="A92" i="4"/>
  <c r="I92" i="4" s="1"/>
  <c r="A91" i="4"/>
  <c r="I91" i="4" s="1"/>
  <c r="A90" i="4"/>
  <c r="I90" i="4" s="1"/>
  <c r="A89" i="4"/>
  <c r="I89" i="4" s="1"/>
  <c r="A88" i="4"/>
  <c r="I88" i="4" s="1"/>
  <c r="A87" i="4"/>
  <c r="I87" i="4" s="1"/>
  <c r="A86" i="4"/>
  <c r="I86" i="4" s="1"/>
  <c r="A85" i="4"/>
  <c r="I85" i="4" s="1"/>
  <c r="A84" i="4"/>
  <c r="I84" i="4" s="1"/>
  <c r="A83" i="4"/>
  <c r="I83" i="4"/>
  <c r="A82" i="4"/>
  <c r="I82" i="4" s="1"/>
  <c r="A81" i="4"/>
  <c r="I81" i="4" s="1"/>
  <c r="A80" i="4"/>
  <c r="I80" i="4" s="1"/>
  <c r="A79" i="4"/>
  <c r="I79" i="4" s="1"/>
  <c r="A78" i="4"/>
  <c r="I78" i="4" s="1"/>
  <c r="A77" i="4"/>
  <c r="I77" i="4" s="1"/>
  <c r="A76" i="4"/>
  <c r="I76" i="4"/>
  <c r="A75" i="4"/>
  <c r="I75" i="4" s="1"/>
  <c r="A74" i="4"/>
  <c r="I74" i="4" s="1"/>
  <c r="A73" i="4"/>
  <c r="I73" i="4" s="1"/>
  <c r="A72" i="4"/>
  <c r="I72" i="4" s="1"/>
  <c r="A71" i="4"/>
  <c r="I71" i="4" s="1"/>
  <c r="A70" i="4"/>
  <c r="I70" i="4" s="1"/>
  <c r="A69" i="4"/>
  <c r="I69" i="4" s="1"/>
  <c r="A68" i="4"/>
  <c r="I68" i="4" s="1"/>
  <c r="A67" i="4"/>
  <c r="I67" i="4" s="1"/>
  <c r="A66" i="4"/>
  <c r="I66" i="4" s="1"/>
  <c r="A65" i="4"/>
  <c r="I65" i="4" s="1"/>
  <c r="A64" i="4"/>
  <c r="I64" i="4" s="1"/>
  <c r="A63" i="4"/>
  <c r="I63" i="4" s="1"/>
  <c r="A62" i="4"/>
  <c r="I62" i="4" s="1"/>
  <c r="A61" i="4"/>
  <c r="I61" i="4" s="1"/>
  <c r="A60" i="4"/>
  <c r="I60" i="4" s="1"/>
  <c r="A59" i="4"/>
  <c r="I59" i="4" s="1"/>
  <c r="A58" i="4"/>
  <c r="I58" i="4" s="1"/>
  <c r="A57" i="4"/>
  <c r="I57" i="4" s="1"/>
  <c r="A56" i="4"/>
  <c r="I56" i="4" s="1"/>
  <c r="A55" i="4"/>
  <c r="I55" i="4" s="1"/>
  <c r="A54" i="4"/>
  <c r="I54" i="4" s="1"/>
  <c r="A53" i="4"/>
  <c r="I53" i="4" s="1"/>
  <c r="A52" i="4"/>
  <c r="I52" i="4" s="1"/>
  <c r="A51" i="4"/>
  <c r="I51" i="4" s="1"/>
  <c r="A50" i="4"/>
  <c r="I50" i="4" s="1"/>
  <c r="A49" i="4"/>
  <c r="I49" i="4" s="1"/>
  <c r="A48" i="4"/>
  <c r="I48" i="4" s="1"/>
  <c r="A47" i="4"/>
  <c r="I47" i="4" s="1"/>
  <c r="A46" i="4"/>
  <c r="I46" i="4" s="1"/>
  <c r="A45" i="4"/>
  <c r="I45" i="4" s="1"/>
  <c r="A44" i="4"/>
  <c r="I44" i="4" s="1"/>
  <c r="A43" i="4"/>
  <c r="I43" i="4" s="1"/>
  <c r="A42" i="4"/>
  <c r="I42" i="4" s="1"/>
  <c r="A41" i="4"/>
  <c r="I41" i="4" s="1"/>
  <c r="A40" i="4"/>
  <c r="I40" i="4" s="1"/>
  <c r="A39" i="4"/>
  <c r="I39" i="4" s="1"/>
  <c r="A38" i="4"/>
  <c r="I38" i="4" s="1"/>
  <c r="A37" i="4"/>
  <c r="I37" i="4" s="1"/>
  <c r="A36" i="4"/>
  <c r="I36" i="4"/>
  <c r="A35" i="4"/>
  <c r="I35" i="4" s="1"/>
  <c r="A34" i="4"/>
  <c r="I34" i="4" s="1"/>
  <c r="A33" i="4"/>
  <c r="I33" i="4" s="1"/>
  <c r="A32" i="4"/>
  <c r="I32" i="4" s="1"/>
  <c r="A31" i="4"/>
  <c r="I31" i="4" s="1"/>
  <c r="A30" i="4"/>
  <c r="I30" i="4" s="1"/>
  <c r="A29" i="4"/>
  <c r="I29" i="4" s="1"/>
  <c r="A28" i="4"/>
  <c r="I28" i="4" s="1"/>
  <c r="A27" i="4"/>
  <c r="I27" i="4" s="1"/>
  <c r="A26" i="4"/>
  <c r="I26" i="4" s="1"/>
  <c r="A25" i="4"/>
  <c r="I25" i="4" s="1"/>
  <c r="A24" i="4"/>
  <c r="I24" i="4" s="1"/>
  <c r="A23" i="4"/>
  <c r="I23" i="4" s="1"/>
  <c r="A22" i="4"/>
  <c r="I22" i="4" s="1"/>
  <c r="A21" i="4"/>
  <c r="I21" i="4" s="1"/>
  <c r="A20" i="4"/>
  <c r="I20" i="4" s="1"/>
  <c r="A19" i="4"/>
  <c r="I19" i="4" s="1"/>
  <c r="A18" i="4"/>
  <c r="I18" i="4" s="1"/>
  <c r="A17" i="4"/>
  <c r="I17" i="4" s="1"/>
  <c r="A16" i="4"/>
  <c r="I16" i="4" s="1"/>
  <c r="A15" i="4"/>
  <c r="I15" i="4" s="1"/>
  <c r="A14" i="4"/>
  <c r="I14" i="4" s="1"/>
  <c r="A13" i="4"/>
  <c r="I13" i="4" s="1"/>
  <c r="A12" i="4"/>
  <c r="I12" i="4" s="1"/>
  <c r="A11" i="4"/>
  <c r="I11" i="4" s="1"/>
  <c r="A10" i="4"/>
  <c r="I10" i="4" s="1"/>
  <c r="A9" i="4"/>
  <c r="I9" i="4" s="1"/>
  <c r="A8" i="4"/>
  <c r="I8" i="4" s="1"/>
  <c r="A7" i="4"/>
  <c r="I7" i="4" s="1"/>
  <c r="A6" i="4"/>
  <c r="I6" i="4" s="1"/>
  <c r="A5" i="4"/>
  <c r="I5" i="4" s="1"/>
  <c r="A4" i="4"/>
  <c r="I4" i="4" s="1"/>
  <c r="A3" i="4"/>
  <c r="I3" i="4" s="1"/>
  <c r="A580" i="3"/>
  <c r="A579" i="3"/>
  <c r="A578" i="3"/>
  <c r="B578" i="3" s="1"/>
  <c r="E578" i="3" s="1"/>
  <c r="A577" i="3"/>
  <c r="B577" i="3" s="1"/>
  <c r="E577" i="3" s="1"/>
  <c r="A576" i="3"/>
  <c r="B576" i="3" s="1"/>
  <c r="E576" i="3" s="1"/>
  <c r="A575" i="3"/>
  <c r="B575" i="3" s="1"/>
  <c r="E575" i="3" s="1"/>
  <c r="A574" i="3"/>
  <c r="B574" i="3" s="1"/>
  <c r="A573" i="3"/>
  <c r="B573" i="3" s="1"/>
  <c r="A572" i="3"/>
  <c r="B572" i="3" s="1"/>
  <c r="E572" i="3" s="1"/>
  <c r="A571" i="3"/>
  <c r="B571" i="3" s="1"/>
  <c r="E571" i="3" s="1"/>
  <c r="A570" i="3"/>
  <c r="B570" i="3"/>
  <c r="E570" i="3" s="1"/>
  <c r="A569" i="3"/>
  <c r="B569" i="3" s="1"/>
  <c r="E569" i="3" s="1"/>
  <c r="A568" i="3"/>
  <c r="B568" i="3" s="1"/>
  <c r="E568" i="3" s="1"/>
  <c r="A567" i="3"/>
  <c r="B567" i="3" s="1"/>
  <c r="E567" i="3" s="1"/>
  <c r="A566" i="3"/>
  <c r="B566" i="3" s="1"/>
  <c r="A565" i="3"/>
  <c r="B565" i="3" s="1"/>
  <c r="E565" i="3" s="1"/>
  <c r="A564" i="3"/>
  <c r="B564" i="3" s="1"/>
  <c r="E564" i="3" s="1"/>
  <c r="A563" i="3"/>
  <c r="A562" i="3"/>
  <c r="B562" i="3" s="1"/>
  <c r="E562" i="3" s="1"/>
  <c r="A561" i="3"/>
  <c r="B561" i="3" s="1"/>
  <c r="E561" i="3" s="1"/>
  <c r="A560" i="3"/>
  <c r="B560" i="3" s="1"/>
  <c r="E560" i="3" s="1"/>
  <c r="A559" i="3"/>
  <c r="A558" i="3"/>
  <c r="B558" i="3"/>
  <c r="E558" i="3" s="1"/>
  <c r="A557" i="3"/>
  <c r="B557" i="3" s="1"/>
  <c r="E557" i="3" s="1"/>
  <c r="A556" i="3"/>
  <c r="A555" i="3"/>
  <c r="B555" i="3" s="1"/>
  <c r="A554" i="3"/>
  <c r="B554" i="3" s="1"/>
  <c r="E554" i="3" s="1"/>
  <c r="A553" i="3"/>
  <c r="B553" i="3" s="1"/>
  <c r="E553" i="3" s="1"/>
  <c r="A552" i="3"/>
  <c r="A551" i="3"/>
  <c r="A550" i="3"/>
  <c r="B550" i="3" s="1"/>
  <c r="E550" i="3" s="1"/>
  <c r="A549" i="3"/>
  <c r="B549" i="3" s="1"/>
  <c r="E549" i="3" s="1"/>
  <c r="A548" i="3"/>
  <c r="A547" i="3"/>
  <c r="B547" i="3" s="1"/>
  <c r="E547" i="3" s="1"/>
  <c r="A546" i="3"/>
  <c r="B546" i="3" s="1"/>
  <c r="E546" i="3" s="1"/>
  <c r="A545" i="3"/>
  <c r="B545" i="3" s="1"/>
  <c r="E545" i="3" s="1"/>
  <c r="A544" i="3"/>
  <c r="A543" i="3"/>
  <c r="B543" i="3" s="1"/>
  <c r="E543" i="3" s="1"/>
  <c r="A542" i="3"/>
  <c r="B542" i="3" s="1"/>
  <c r="E542" i="3" s="1"/>
  <c r="A541" i="3"/>
  <c r="B541" i="3" s="1"/>
  <c r="E541" i="3" s="1"/>
  <c r="A540" i="3"/>
  <c r="B540" i="3" s="1"/>
  <c r="E540" i="3" s="1"/>
  <c r="A539" i="3"/>
  <c r="B539" i="3" s="1"/>
  <c r="E539" i="3" s="1"/>
  <c r="A538" i="3"/>
  <c r="B538" i="3" s="1"/>
  <c r="E538" i="3" s="1"/>
  <c r="A537" i="3"/>
  <c r="B537" i="3" s="1"/>
  <c r="E537" i="3" s="1"/>
  <c r="A536" i="3"/>
  <c r="B536" i="3" s="1"/>
  <c r="E536" i="3" s="1"/>
  <c r="A535" i="3"/>
  <c r="B535" i="3" s="1"/>
  <c r="A534" i="3"/>
  <c r="A533" i="3"/>
  <c r="B533" i="3" s="1"/>
  <c r="E533" i="3" s="1"/>
  <c r="A532" i="3"/>
  <c r="B532" i="3" s="1"/>
  <c r="E532" i="3" s="1"/>
  <c r="A531" i="3"/>
  <c r="A530" i="3"/>
  <c r="B530" i="3" s="1"/>
  <c r="A529" i="3"/>
  <c r="B529" i="3" s="1"/>
  <c r="E529" i="3" s="1"/>
  <c r="A528" i="3"/>
  <c r="B528" i="3" s="1"/>
  <c r="E528" i="3" s="1"/>
  <c r="A527" i="3"/>
  <c r="B527" i="3" s="1"/>
  <c r="E527" i="3" s="1"/>
  <c r="A526" i="3"/>
  <c r="B526" i="3"/>
  <c r="E526" i="3" s="1"/>
  <c r="A525" i="3"/>
  <c r="B525" i="3" s="1"/>
  <c r="E525" i="3" s="1"/>
  <c r="A524" i="3"/>
  <c r="B524" i="3" s="1"/>
  <c r="E524" i="3" s="1"/>
  <c r="A523" i="3"/>
  <c r="B523" i="3" s="1"/>
  <c r="A522" i="3"/>
  <c r="B522" i="3" s="1"/>
  <c r="E522" i="3" s="1"/>
  <c r="A521" i="3"/>
  <c r="B521" i="3" s="1"/>
  <c r="E521" i="3" s="1"/>
  <c r="A520" i="3"/>
  <c r="A519" i="3"/>
  <c r="A518" i="3"/>
  <c r="B518" i="3" s="1"/>
  <c r="E518" i="3" s="1"/>
  <c r="A517" i="3"/>
  <c r="B517" i="3" s="1"/>
  <c r="E517" i="3" s="1"/>
  <c r="A516" i="3"/>
  <c r="B516" i="3" s="1"/>
  <c r="E516" i="3" s="1"/>
  <c r="A515" i="3"/>
  <c r="A514" i="3"/>
  <c r="B514" i="3" s="1"/>
  <c r="E514" i="3" s="1"/>
  <c r="A513" i="3"/>
  <c r="B513" i="3" s="1"/>
  <c r="E513" i="3" s="1"/>
  <c r="A512" i="3"/>
  <c r="B512" i="3" s="1"/>
  <c r="E512" i="3" s="1"/>
  <c r="A511" i="3"/>
  <c r="A510" i="3"/>
  <c r="B510" i="3" s="1"/>
  <c r="A509" i="3"/>
  <c r="B509" i="3" s="1"/>
  <c r="E509" i="3" s="1"/>
  <c r="A508" i="3"/>
  <c r="B508" i="3" s="1"/>
  <c r="E508" i="3" s="1"/>
  <c r="A507" i="3"/>
  <c r="B507" i="3" s="1"/>
  <c r="E507" i="3" s="1"/>
  <c r="A506" i="3"/>
  <c r="B506" i="3"/>
  <c r="E506" i="3" s="1"/>
  <c r="A505" i="3"/>
  <c r="B505" i="3" s="1"/>
  <c r="A504" i="3"/>
  <c r="A503" i="3"/>
  <c r="B503" i="3" s="1"/>
  <c r="A502" i="3"/>
  <c r="B502" i="3" s="1"/>
  <c r="E502" i="3" s="1"/>
  <c r="A501" i="3"/>
  <c r="A500" i="3"/>
  <c r="B500" i="3" s="1"/>
  <c r="E500" i="3" s="1"/>
  <c r="A499" i="3"/>
  <c r="B499" i="3" s="1"/>
  <c r="E499" i="3" s="1"/>
  <c r="A498" i="3"/>
  <c r="B498" i="3" s="1"/>
  <c r="A497" i="3"/>
  <c r="B497" i="3"/>
  <c r="E497" i="3" s="1"/>
  <c r="A496" i="3"/>
  <c r="B496" i="3" s="1"/>
  <c r="E496" i="3" s="1"/>
  <c r="A495" i="3"/>
  <c r="B495" i="3" s="1"/>
  <c r="E495" i="3" s="1"/>
  <c r="A494" i="3"/>
  <c r="B494" i="3"/>
  <c r="A493" i="3"/>
  <c r="B493" i="3" s="1"/>
  <c r="E493" i="3" s="1"/>
  <c r="A492" i="3"/>
  <c r="B492" i="3" s="1"/>
  <c r="E492" i="3" s="1"/>
  <c r="A491" i="3"/>
  <c r="A490" i="3"/>
  <c r="B490" i="3" s="1"/>
  <c r="E490" i="3" s="1"/>
  <c r="A489" i="3"/>
  <c r="B489" i="3" s="1"/>
  <c r="A488" i="3"/>
  <c r="B488" i="3" s="1"/>
  <c r="A487" i="3"/>
  <c r="B487" i="3" s="1"/>
  <c r="E487" i="3" s="1"/>
  <c r="A486" i="3"/>
  <c r="B486" i="3" s="1"/>
  <c r="E486" i="3" s="1"/>
  <c r="A485" i="3"/>
  <c r="B485" i="3" s="1"/>
  <c r="E485" i="3" s="1"/>
  <c r="A484" i="3"/>
  <c r="B484" i="3" s="1"/>
  <c r="E484" i="3" s="1"/>
  <c r="A483" i="3"/>
  <c r="B483" i="3" s="1"/>
  <c r="E483" i="3" s="1"/>
  <c r="A482" i="3"/>
  <c r="B482" i="3" s="1"/>
  <c r="E482" i="3" s="1"/>
  <c r="A481" i="3"/>
  <c r="B481" i="3" s="1"/>
  <c r="A480" i="3"/>
  <c r="B480" i="3" s="1"/>
  <c r="E480" i="3" s="1"/>
  <c r="A479" i="3"/>
  <c r="B479" i="3" s="1"/>
  <c r="E479" i="3" s="1"/>
  <c r="A478" i="3"/>
  <c r="B478" i="3" s="1"/>
  <c r="A477" i="3"/>
  <c r="B477" i="3" s="1"/>
  <c r="E477" i="3" s="1"/>
  <c r="A476" i="3"/>
  <c r="B476" i="3" s="1"/>
  <c r="E476" i="3" s="1"/>
  <c r="A475" i="3"/>
  <c r="B475" i="3" s="1"/>
  <c r="E475" i="3" s="1"/>
  <c r="A474" i="3"/>
  <c r="B474" i="3" s="1"/>
  <c r="E474" i="3" s="1"/>
  <c r="A473" i="3"/>
  <c r="B473" i="3" s="1"/>
  <c r="E473" i="3" s="1"/>
  <c r="A472" i="3"/>
  <c r="B472" i="3" s="1"/>
  <c r="E472" i="3" s="1"/>
  <c r="A471" i="3"/>
  <c r="B471" i="3" s="1"/>
  <c r="E471" i="3" s="1"/>
  <c r="A470" i="3"/>
  <c r="B470" i="3" s="1"/>
  <c r="E470" i="3" s="1"/>
  <c r="A469" i="3"/>
  <c r="B469" i="3" s="1"/>
  <c r="E469" i="3" s="1"/>
  <c r="A468" i="3"/>
  <c r="B468" i="3" s="1"/>
  <c r="E468" i="3" s="1"/>
  <c r="A467" i="3"/>
  <c r="B467" i="3" s="1"/>
  <c r="E467" i="3" s="1"/>
  <c r="A466" i="3"/>
  <c r="B466" i="3" s="1"/>
  <c r="A465" i="3"/>
  <c r="A464" i="3"/>
  <c r="B464" i="3" s="1"/>
  <c r="E464" i="3" s="1"/>
  <c r="A463" i="3"/>
  <c r="B463" i="3" s="1"/>
  <c r="E463" i="3" s="1"/>
  <c r="A462" i="3"/>
  <c r="B462" i="3"/>
  <c r="E462" i="3" s="1"/>
  <c r="A461" i="3"/>
  <c r="B461" i="3" s="1"/>
  <c r="E461" i="3" s="1"/>
  <c r="A460" i="3"/>
  <c r="B460" i="3" s="1"/>
  <c r="E460" i="3" s="1"/>
  <c r="A459" i="3"/>
  <c r="B459" i="3" s="1"/>
  <c r="E459" i="3" s="1"/>
  <c r="A458" i="3"/>
  <c r="B458" i="3" s="1"/>
  <c r="E458" i="3" s="1"/>
  <c r="A457" i="3"/>
  <c r="B457" i="3" s="1"/>
  <c r="E457" i="3" s="1"/>
  <c r="A456" i="3"/>
  <c r="B456" i="3" s="1"/>
  <c r="E456" i="3" s="1"/>
  <c r="A455" i="3"/>
  <c r="A454" i="3"/>
  <c r="B454" i="3"/>
  <c r="E454" i="3" s="1"/>
  <c r="A453" i="3"/>
  <c r="B453" i="3" s="1"/>
  <c r="E453" i="3" s="1"/>
  <c r="A452" i="3"/>
  <c r="B452" i="3" s="1"/>
  <c r="A451" i="3"/>
  <c r="B451" i="3" s="1"/>
  <c r="E451" i="3" s="1"/>
  <c r="A450" i="3"/>
  <c r="B450" i="3" s="1"/>
  <c r="E450" i="3" s="1"/>
  <c r="A449" i="3"/>
  <c r="B449" i="3" s="1"/>
  <c r="E449" i="3" s="1"/>
  <c r="A448" i="3"/>
  <c r="A447" i="3"/>
  <c r="B447" i="3" s="1"/>
  <c r="E447" i="3" s="1"/>
  <c r="A446" i="3"/>
  <c r="B446" i="3" s="1"/>
  <c r="E446" i="3" s="1"/>
  <c r="A445" i="3"/>
  <c r="B445" i="3" s="1"/>
  <c r="E445" i="3" s="1"/>
  <c r="A444" i="3"/>
  <c r="A443" i="3"/>
  <c r="B443" i="3" s="1"/>
  <c r="E443" i="3" s="1"/>
  <c r="A442" i="3"/>
  <c r="B442" i="3" s="1"/>
  <c r="E442" i="3" s="1"/>
  <c r="A441" i="3"/>
  <c r="B441" i="3" s="1"/>
  <c r="E441" i="3" s="1"/>
  <c r="A440" i="3"/>
  <c r="A439" i="3"/>
  <c r="B439" i="3" s="1"/>
  <c r="E439" i="3" s="1"/>
  <c r="A438" i="3"/>
  <c r="B438" i="3" s="1"/>
  <c r="E438" i="3" s="1"/>
  <c r="A437" i="3"/>
  <c r="A436" i="3"/>
  <c r="B436" i="3" s="1"/>
  <c r="A435" i="3"/>
  <c r="B435" i="3" s="1"/>
  <c r="E435" i="3" s="1"/>
  <c r="A434" i="3"/>
  <c r="B434" i="3" s="1"/>
  <c r="E434" i="3" s="1"/>
  <c r="A433" i="3"/>
  <c r="B433" i="3" s="1"/>
  <c r="E433" i="3" s="1"/>
  <c r="A432" i="3"/>
  <c r="A431" i="3"/>
  <c r="B431" i="3" s="1"/>
  <c r="E431" i="3" s="1"/>
  <c r="A430" i="3"/>
  <c r="B430" i="3" s="1"/>
  <c r="E430" i="3" s="1"/>
  <c r="A429" i="3"/>
  <c r="B429" i="3" s="1"/>
  <c r="E429" i="3" s="1"/>
  <c r="A428" i="3"/>
  <c r="A427" i="3"/>
  <c r="B427" i="3" s="1"/>
  <c r="E427" i="3" s="1"/>
  <c r="A426" i="3"/>
  <c r="B426" i="3" s="1"/>
  <c r="E426" i="3" s="1"/>
  <c r="A425" i="3"/>
  <c r="A424" i="3"/>
  <c r="B424" i="3" s="1"/>
  <c r="A423" i="3"/>
  <c r="B423" i="3" s="1"/>
  <c r="E423" i="3" s="1"/>
  <c r="A422" i="3"/>
  <c r="B422" i="3" s="1"/>
  <c r="E422" i="3" s="1"/>
  <c r="A421" i="3"/>
  <c r="B421" i="3" s="1"/>
  <c r="E421" i="3" s="1"/>
  <c r="A420" i="3"/>
  <c r="B420" i="3" s="1"/>
  <c r="E420" i="3" s="1"/>
  <c r="A419" i="3"/>
  <c r="B419" i="3" s="1"/>
  <c r="A418" i="3"/>
  <c r="B418" i="3" s="1"/>
  <c r="E418" i="3" s="1"/>
  <c r="A417" i="3"/>
  <c r="B417" i="3" s="1"/>
  <c r="E417" i="3" s="1"/>
  <c r="A416" i="3"/>
  <c r="B416" i="3" s="1"/>
  <c r="E416" i="3" s="1"/>
  <c r="A415" i="3"/>
  <c r="A414" i="3"/>
  <c r="B414" i="3"/>
  <c r="E414" i="3" s="1"/>
  <c r="A413" i="3"/>
  <c r="A412" i="3"/>
  <c r="A411" i="3"/>
  <c r="B411" i="3" s="1"/>
  <c r="E411" i="3" s="1"/>
  <c r="A410" i="3"/>
  <c r="B410" i="3" s="1"/>
  <c r="E410" i="3" s="1"/>
  <c r="A409" i="3"/>
  <c r="B409" i="3" s="1"/>
  <c r="E409" i="3" s="1"/>
  <c r="A408" i="3"/>
  <c r="B408" i="3" s="1"/>
  <c r="E408" i="3" s="1"/>
  <c r="A407" i="3"/>
  <c r="B407" i="3" s="1"/>
  <c r="E407" i="3" s="1"/>
  <c r="A406" i="3"/>
  <c r="B406" i="3" s="1"/>
  <c r="E406" i="3" s="1"/>
  <c r="A405" i="3"/>
  <c r="B405" i="3" s="1"/>
  <c r="E405" i="3" s="1"/>
  <c r="A404" i="3"/>
  <c r="A403" i="3"/>
  <c r="B403" i="3" s="1"/>
  <c r="E403" i="3" s="1"/>
  <c r="A402" i="3"/>
  <c r="B402" i="3" s="1"/>
  <c r="E402" i="3" s="1"/>
  <c r="A401" i="3"/>
  <c r="B401" i="3" s="1"/>
  <c r="A400" i="3"/>
  <c r="A399" i="3"/>
  <c r="B399" i="3" s="1"/>
  <c r="E399" i="3" s="1"/>
  <c r="A398" i="3"/>
  <c r="B398" i="3" s="1"/>
  <c r="E398" i="3" s="1"/>
  <c r="A397" i="3"/>
  <c r="B397" i="3" s="1"/>
  <c r="E397" i="3" s="1"/>
  <c r="A396" i="3"/>
  <c r="B396" i="3" s="1"/>
  <c r="E396" i="3" s="1"/>
  <c r="A395" i="3"/>
  <c r="B395" i="3" s="1"/>
  <c r="E395" i="3" s="1"/>
  <c r="A394" i="3"/>
  <c r="B394" i="3" s="1"/>
  <c r="E394" i="3" s="1"/>
  <c r="A393" i="3"/>
  <c r="B393" i="3" s="1"/>
  <c r="E393" i="3" s="1"/>
  <c r="A392" i="3"/>
  <c r="B392" i="3" s="1"/>
  <c r="E392" i="3" s="1"/>
  <c r="A391" i="3"/>
  <c r="B391" i="3" s="1"/>
  <c r="E391" i="3" s="1"/>
  <c r="A390" i="3"/>
  <c r="B390" i="3" s="1"/>
  <c r="E390" i="3" s="1"/>
  <c r="A389" i="3"/>
  <c r="B389" i="3" s="1"/>
  <c r="E389" i="3" s="1"/>
  <c r="A388" i="3"/>
  <c r="A387" i="3"/>
  <c r="B387" i="3" s="1"/>
  <c r="A386" i="3"/>
  <c r="B386" i="3" s="1"/>
  <c r="E386" i="3" s="1"/>
  <c r="A385" i="3"/>
  <c r="A384" i="3"/>
  <c r="B384" i="3" s="1"/>
  <c r="E384" i="3" s="1"/>
  <c r="A383" i="3"/>
  <c r="A382" i="3"/>
  <c r="B382" i="3" s="1"/>
  <c r="E382" i="3"/>
  <c r="A381" i="3"/>
  <c r="B381" i="3" s="1"/>
  <c r="E381" i="3" s="1"/>
  <c r="A380" i="3"/>
  <c r="A379" i="3"/>
  <c r="B379" i="3" s="1"/>
  <c r="E379" i="3" s="1"/>
  <c r="A378" i="3"/>
  <c r="B378" i="3" s="1"/>
  <c r="E378" i="3" s="1"/>
  <c r="A377" i="3"/>
  <c r="B377" i="3" s="1"/>
  <c r="E377" i="3" s="1"/>
  <c r="A376" i="3"/>
  <c r="A375" i="3"/>
  <c r="B375" i="3" s="1"/>
  <c r="E375" i="3" s="1"/>
  <c r="A374" i="3"/>
  <c r="B374" i="3" s="1"/>
  <c r="E374" i="3" s="1"/>
  <c r="A373" i="3"/>
  <c r="B373" i="3" s="1"/>
  <c r="E373" i="3" s="1"/>
  <c r="A372" i="3"/>
  <c r="B372" i="3" s="1"/>
  <c r="E372" i="3" s="1"/>
  <c r="A371" i="3"/>
  <c r="B371" i="3" s="1"/>
  <c r="E371" i="3" s="1"/>
  <c r="A370" i="3"/>
  <c r="B370" i="3" s="1"/>
  <c r="E370" i="3" s="1"/>
  <c r="A369" i="3"/>
  <c r="B369" i="3" s="1"/>
  <c r="E369" i="3" s="1"/>
  <c r="A368" i="3"/>
  <c r="B368" i="3" s="1"/>
  <c r="E368" i="3" s="1"/>
  <c r="A367" i="3"/>
  <c r="B367" i="3" s="1"/>
  <c r="E367" i="3" s="1"/>
  <c r="A366" i="3"/>
  <c r="B366" i="3" s="1"/>
  <c r="E366" i="3" s="1"/>
  <c r="A365" i="3"/>
  <c r="B365" i="3" s="1"/>
  <c r="E365" i="3" s="1"/>
  <c r="A364" i="3"/>
  <c r="B364" i="3" s="1"/>
  <c r="E364" i="3" s="1"/>
  <c r="A363" i="3"/>
  <c r="B363" i="3" s="1"/>
  <c r="E363" i="3" s="1"/>
  <c r="A362" i="3"/>
  <c r="B362" i="3" s="1"/>
  <c r="E362" i="3" s="1"/>
  <c r="A361" i="3"/>
  <c r="B361" i="3" s="1"/>
  <c r="E361" i="3" s="1"/>
  <c r="A360" i="3"/>
  <c r="B360" i="3" s="1"/>
  <c r="E360" i="3" s="1"/>
  <c r="A359" i="3"/>
  <c r="B359" i="3" s="1"/>
  <c r="E359" i="3" s="1"/>
  <c r="A358" i="3"/>
  <c r="B358" i="3" s="1"/>
  <c r="E358" i="3" s="1"/>
  <c r="A357" i="3"/>
  <c r="B357" i="3" s="1"/>
  <c r="E357" i="3" s="1"/>
  <c r="A356" i="3"/>
  <c r="B356" i="3" s="1"/>
  <c r="E356" i="3" s="1"/>
  <c r="A355" i="3"/>
  <c r="A354" i="3"/>
  <c r="A353" i="3"/>
  <c r="B353" i="3" s="1"/>
  <c r="E353" i="3" s="1"/>
  <c r="A352" i="3"/>
  <c r="B352" i="3" s="1"/>
  <c r="E352" i="3" s="1"/>
  <c r="A351" i="3"/>
  <c r="A350" i="3"/>
  <c r="B350" i="3" s="1"/>
  <c r="E350" i="3" s="1"/>
  <c r="A349" i="3"/>
  <c r="B349" i="3" s="1"/>
  <c r="E349" i="3" s="1"/>
  <c r="A348" i="3"/>
  <c r="B348" i="3" s="1"/>
  <c r="E348" i="3" s="1"/>
  <c r="A347" i="3"/>
  <c r="A346" i="3"/>
  <c r="B346" i="3" s="1"/>
  <c r="A345" i="3"/>
  <c r="B345" i="3" s="1"/>
  <c r="E345" i="3" s="1"/>
  <c r="A344" i="3"/>
  <c r="B344" i="3" s="1"/>
  <c r="E344" i="3" s="1"/>
  <c r="A343" i="3"/>
  <c r="A342" i="3"/>
  <c r="B342" i="3" s="1"/>
  <c r="A341" i="3"/>
  <c r="B341" i="3" s="1"/>
  <c r="E341" i="3" s="1"/>
  <c r="A340" i="3"/>
  <c r="B340" i="3" s="1"/>
  <c r="E340" i="3" s="1"/>
  <c r="A339" i="3"/>
  <c r="A338" i="3"/>
  <c r="B338" i="3" s="1"/>
  <c r="E338" i="3" s="1"/>
  <c r="A337" i="3"/>
  <c r="B337" i="3" s="1"/>
  <c r="E337" i="3" s="1"/>
  <c r="A336" i="3"/>
  <c r="B336" i="3" s="1"/>
  <c r="E336" i="3" s="1"/>
  <c r="A335" i="3"/>
  <c r="B335" i="3" s="1"/>
  <c r="A334" i="3"/>
  <c r="B334" i="3" s="1"/>
  <c r="E334" i="3" s="1"/>
  <c r="A333" i="3"/>
  <c r="B333" i="3" s="1"/>
  <c r="E333" i="3" s="1"/>
  <c r="A332" i="3"/>
  <c r="B332" i="3" s="1"/>
  <c r="E332" i="3" s="1"/>
  <c r="A331" i="3"/>
  <c r="A330" i="3"/>
  <c r="B330" i="3" s="1"/>
  <c r="E330" i="3" s="1"/>
  <c r="A329" i="3"/>
  <c r="B329" i="3" s="1"/>
  <c r="E329" i="3" s="1"/>
  <c r="A328" i="3"/>
  <c r="B328" i="3" s="1"/>
  <c r="E328" i="3" s="1"/>
  <c r="A327" i="3"/>
  <c r="B327" i="3" s="1"/>
  <c r="E327" i="3" s="1"/>
  <c r="A326" i="3"/>
  <c r="B326" i="3" s="1"/>
  <c r="E326" i="3" s="1"/>
  <c r="A325" i="3"/>
  <c r="B325" i="3" s="1"/>
  <c r="E325" i="3" s="1"/>
  <c r="A324" i="3"/>
  <c r="B324" i="3" s="1"/>
  <c r="E324" i="3" s="1"/>
  <c r="A323" i="3"/>
  <c r="B323" i="3" s="1"/>
  <c r="E323" i="3" s="1"/>
  <c r="A322" i="3"/>
  <c r="B322" i="3" s="1"/>
  <c r="E322" i="3" s="1"/>
  <c r="A321" i="3"/>
  <c r="B321" i="3" s="1"/>
  <c r="E321" i="3" s="1"/>
  <c r="A320" i="3"/>
  <c r="A319" i="3"/>
  <c r="B319" i="3" s="1"/>
  <c r="E319" i="3" s="1"/>
  <c r="A318" i="3"/>
  <c r="B318" i="3" s="1"/>
  <c r="E318" i="3" s="1"/>
  <c r="A317" i="3"/>
  <c r="A316" i="3"/>
  <c r="B316" i="3" s="1"/>
  <c r="E316" i="3" s="1"/>
  <c r="A315" i="3"/>
  <c r="B315" i="3" s="1"/>
  <c r="E315" i="3" s="1"/>
  <c r="A314" i="3"/>
  <c r="B314" i="3" s="1"/>
  <c r="E314" i="3" s="1"/>
  <c r="A313" i="3"/>
  <c r="B313" i="3" s="1"/>
  <c r="E313" i="3" s="1"/>
  <c r="A312" i="3"/>
  <c r="B312" i="3" s="1"/>
  <c r="E312" i="3" s="1"/>
  <c r="A311" i="3"/>
  <c r="B311" i="3" s="1"/>
  <c r="E311" i="3" s="1"/>
  <c r="A310" i="3"/>
  <c r="B310" i="3" s="1"/>
  <c r="E310" i="3" s="1"/>
  <c r="A309" i="3"/>
  <c r="B309" i="3" s="1"/>
  <c r="E309" i="3" s="1"/>
  <c r="A308" i="3"/>
  <c r="B308" i="3" s="1"/>
  <c r="E308" i="3" s="1"/>
  <c r="A307" i="3"/>
  <c r="B307" i="3" s="1"/>
  <c r="E307" i="3" s="1"/>
  <c r="A306" i="3"/>
  <c r="B306" i="3" s="1"/>
  <c r="E306" i="3"/>
  <c r="A305" i="3"/>
  <c r="B305" i="3" s="1"/>
  <c r="E305" i="3" s="1"/>
  <c r="A304" i="3"/>
  <c r="B304" i="3" s="1"/>
  <c r="E304" i="3" s="1"/>
  <c r="A303" i="3"/>
  <c r="A302" i="3"/>
  <c r="B302" i="3" s="1"/>
  <c r="E302" i="3" s="1"/>
  <c r="A301" i="3"/>
  <c r="B301" i="3" s="1"/>
  <c r="E301" i="3" s="1"/>
  <c r="A300" i="3"/>
  <c r="B300" i="3" s="1"/>
  <c r="E300" i="3" s="1"/>
  <c r="A299" i="3"/>
  <c r="A298" i="3"/>
  <c r="B298" i="3"/>
  <c r="E298" i="3" s="1"/>
  <c r="A297" i="3"/>
  <c r="B297" i="3" s="1"/>
  <c r="E297" i="3" s="1"/>
  <c r="A296" i="3"/>
  <c r="A295" i="3"/>
  <c r="A294" i="3"/>
  <c r="B294" i="3" s="1"/>
  <c r="E294" i="3" s="1"/>
  <c r="A293" i="3"/>
  <c r="A292" i="3"/>
  <c r="B292" i="3" s="1"/>
  <c r="E292" i="3" s="1"/>
  <c r="A291" i="3"/>
  <c r="B291" i="3" s="1"/>
  <c r="E291" i="3" s="1"/>
  <c r="A290" i="3"/>
  <c r="B290" i="3" s="1"/>
  <c r="E290" i="3" s="1"/>
  <c r="A289" i="3"/>
  <c r="B289" i="3" s="1"/>
  <c r="E289" i="3" s="1"/>
  <c r="A288" i="3"/>
  <c r="A287" i="3"/>
  <c r="B287" i="3" s="1"/>
  <c r="E287" i="3" s="1"/>
  <c r="A286" i="3"/>
  <c r="B286" i="3" s="1"/>
  <c r="E286" i="3" s="1"/>
  <c r="A285" i="3"/>
  <c r="B285" i="3" s="1"/>
  <c r="E285" i="3" s="1"/>
  <c r="A284" i="3"/>
  <c r="A283" i="3"/>
  <c r="B283" i="3" s="1"/>
  <c r="E283" i="3" s="1"/>
  <c r="A282" i="3"/>
  <c r="B282" i="3" s="1"/>
  <c r="E282" i="3" s="1"/>
  <c r="A281" i="3"/>
  <c r="B281" i="3" s="1"/>
  <c r="E281" i="3" s="1"/>
  <c r="A280" i="3"/>
  <c r="B280" i="3" s="1"/>
  <c r="E280" i="3" s="1"/>
  <c r="A279" i="3"/>
  <c r="B279" i="3" s="1"/>
  <c r="E279" i="3" s="1"/>
  <c r="A278" i="3"/>
  <c r="B278" i="3" s="1"/>
  <c r="E278" i="3" s="1"/>
  <c r="A277" i="3"/>
  <c r="B277" i="3" s="1"/>
  <c r="E277" i="3" s="1"/>
  <c r="A276" i="3"/>
  <c r="B276" i="3" s="1"/>
  <c r="E276" i="3" s="1"/>
  <c r="A275" i="3"/>
  <c r="B275" i="3" s="1"/>
  <c r="E275" i="3" s="1"/>
  <c r="A274" i="3"/>
  <c r="B274" i="3" s="1"/>
  <c r="E274" i="3" s="1"/>
  <c r="A273" i="3"/>
  <c r="B273" i="3" s="1"/>
  <c r="E273" i="3" s="1"/>
  <c r="A272" i="3"/>
  <c r="B272" i="3" s="1"/>
  <c r="A271" i="3"/>
  <c r="B271" i="3" s="1"/>
  <c r="E271" i="3" s="1"/>
  <c r="A270" i="3"/>
  <c r="B270" i="3" s="1"/>
  <c r="E270" i="3" s="1"/>
  <c r="A269" i="3"/>
  <c r="A268" i="3"/>
  <c r="B268" i="3" s="1"/>
  <c r="E268" i="3" s="1"/>
  <c r="A267" i="3"/>
  <c r="B267" i="3" s="1"/>
  <c r="E267" i="3" s="1"/>
  <c r="A266" i="3"/>
  <c r="B266" i="3" s="1"/>
  <c r="E266" i="3" s="1"/>
  <c r="A265" i="3"/>
  <c r="B265" i="3" s="1"/>
  <c r="E265" i="3" s="1"/>
  <c r="A264" i="3"/>
  <c r="B264" i="3" s="1"/>
  <c r="E264" i="3" s="1"/>
  <c r="A263" i="3"/>
  <c r="B263" i="3" s="1"/>
  <c r="E263" i="3" s="1"/>
  <c r="A262" i="3"/>
  <c r="B262" i="3" s="1"/>
  <c r="E262" i="3" s="1"/>
  <c r="A261" i="3"/>
  <c r="B261" i="3" s="1"/>
  <c r="E261" i="3" s="1"/>
  <c r="A260" i="3"/>
  <c r="B260" i="3" s="1"/>
  <c r="E260" i="3" s="1"/>
  <c r="A259" i="3"/>
  <c r="B259" i="3" s="1"/>
  <c r="E259" i="3" s="1"/>
  <c r="A258" i="3"/>
  <c r="B258" i="3" s="1"/>
  <c r="E258" i="3" s="1"/>
  <c r="A257" i="3"/>
  <c r="A256" i="3"/>
  <c r="B256" i="3" s="1"/>
  <c r="E256" i="3" s="1"/>
  <c r="A255" i="3"/>
  <c r="B255" i="3" s="1"/>
  <c r="E255" i="3" s="1"/>
  <c r="A254" i="3"/>
  <c r="B254" i="3" s="1"/>
  <c r="E254" i="3" s="1"/>
  <c r="A253" i="3"/>
  <c r="A252" i="3"/>
  <c r="B252" i="3" s="1"/>
  <c r="A251" i="3"/>
  <c r="B251" i="3" s="1"/>
  <c r="E251" i="3" s="1"/>
  <c r="A250" i="3"/>
  <c r="B250" i="3" s="1"/>
  <c r="E250" i="3" s="1"/>
  <c r="A249" i="3"/>
  <c r="A248" i="3"/>
  <c r="B248" i="3" s="1"/>
  <c r="E248" i="3" s="1"/>
  <c r="A247" i="3"/>
  <c r="B247" i="3" s="1"/>
  <c r="E247" i="3" s="1"/>
  <c r="A246" i="3"/>
  <c r="B246" i="3"/>
  <c r="E246" i="3" s="1"/>
  <c r="A245" i="3"/>
  <c r="B245" i="3"/>
  <c r="E245" i="3" s="1"/>
  <c r="A244" i="3"/>
  <c r="A243" i="3"/>
  <c r="A242" i="3"/>
  <c r="B242" i="3" s="1"/>
  <c r="E242" i="3" s="1"/>
  <c r="A241" i="3"/>
  <c r="B241" i="3" s="1"/>
  <c r="E241" i="3" s="1"/>
  <c r="A240" i="3"/>
  <c r="B240" i="3" s="1"/>
  <c r="A239" i="3"/>
  <c r="B239" i="3" s="1"/>
  <c r="E239" i="3" s="1"/>
  <c r="A238" i="3"/>
  <c r="B238" i="3" s="1"/>
  <c r="E238" i="3" s="1"/>
  <c r="A237" i="3"/>
  <c r="B237" i="3" s="1"/>
  <c r="E237" i="3" s="1"/>
  <c r="A236" i="3"/>
  <c r="B236" i="3" s="1"/>
  <c r="E236" i="3" s="1"/>
  <c r="A235" i="3"/>
  <c r="A234" i="3"/>
  <c r="B234" i="3"/>
  <c r="E234" i="3" s="1"/>
  <c r="A233" i="3"/>
  <c r="B233" i="3" s="1"/>
  <c r="E233" i="3" s="1"/>
  <c r="A232" i="3"/>
  <c r="B232" i="3" s="1"/>
  <c r="A231" i="3"/>
  <c r="B231" i="3" s="1"/>
  <c r="E231" i="3" s="1"/>
  <c r="A230" i="3"/>
  <c r="B230" i="3" s="1"/>
  <c r="E230" i="3" s="1"/>
  <c r="A229" i="3"/>
  <c r="A228" i="3"/>
  <c r="B228" i="3" s="1"/>
  <c r="A227" i="3"/>
  <c r="B227" i="3" s="1"/>
  <c r="E227" i="3" s="1"/>
  <c r="A226" i="3"/>
  <c r="B226" i="3" s="1"/>
  <c r="E226" i="3" s="1"/>
  <c r="A225" i="3"/>
  <c r="B225" i="3" s="1"/>
  <c r="E225" i="3" s="1"/>
  <c r="A224" i="3"/>
  <c r="B224" i="3" s="1"/>
  <c r="E224" i="3" s="1"/>
  <c r="A223" i="3"/>
  <c r="B223" i="3" s="1"/>
  <c r="E223" i="3" s="1"/>
  <c r="A222" i="3"/>
  <c r="B222" i="3" s="1"/>
  <c r="E222" i="3" s="1"/>
  <c r="A221" i="3"/>
  <c r="A220" i="3"/>
  <c r="B220" i="3" s="1"/>
  <c r="E220" i="3" s="1"/>
  <c r="A219" i="3"/>
  <c r="B219" i="3" s="1"/>
  <c r="A218" i="3"/>
  <c r="B218" i="3" s="1"/>
  <c r="A217" i="3"/>
  <c r="A216" i="3"/>
  <c r="B216" i="3" s="1"/>
  <c r="E216" i="3" s="1"/>
  <c r="A215" i="3"/>
  <c r="A214" i="3"/>
  <c r="B214" i="3" s="1"/>
  <c r="E214" i="3"/>
  <c r="A213" i="3"/>
  <c r="B213" i="3" s="1"/>
  <c r="E213" i="3" s="1"/>
  <c r="A212" i="3"/>
  <c r="A211" i="3"/>
  <c r="A210" i="3"/>
  <c r="B210" i="3" s="1"/>
  <c r="E210" i="3" s="1"/>
  <c r="A209" i="3"/>
  <c r="B209" i="3" s="1"/>
  <c r="E209" i="3" s="1"/>
  <c r="A208" i="3"/>
  <c r="B208" i="3" s="1"/>
  <c r="A207" i="3"/>
  <c r="B207" i="3" s="1"/>
  <c r="E207" i="3" s="1"/>
  <c r="A206" i="3"/>
  <c r="B206" i="3" s="1"/>
  <c r="E206" i="3" s="1"/>
  <c r="A205" i="3"/>
  <c r="B205" i="3" s="1"/>
  <c r="E205" i="3" s="1"/>
  <c r="A204" i="3"/>
  <c r="B204" i="3" s="1"/>
  <c r="E204" i="3" s="1"/>
  <c r="A203" i="3"/>
  <c r="B203" i="3" s="1"/>
  <c r="A202" i="3"/>
  <c r="A201" i="3"/>
  <c r="B201" i="3" s="1"/>
  <c r="E201" i="3" s="1"/>
  <c r="A200" i="3"/>
  <c r="B200" i="3" s="1"/>
  <c r="E200" i="3" s="1"/>
  <c r="A199" i="3"/>
  <c r="B199" i="3" s="1"/>
  <c r="E199" i="3" s="1"/>
  <c r="A198" i="3"/>
  <c r="B198" i="3" s="1"/>
  <c r="E198" i="3" s="1"/>
  <c r="A197" i="3"/>
  <c r="B197" i="3" s="1"/>
  <c r="E197" i="3" s="1"/>
  <c r="A196" i="3"/>
  <c r="B196" i="3" s="1"/>
  <c r="E196" i="3" s="1"/>
  <c r="A195" i="3"/>
  <c r="B195" i="3" s="1"/>
  <c r="E195" i="3" s="1"/>
  <c r="A194" i="3"/>
  <c r="B194" i="3" s="1"/>
  <c r="E194" i="3"/>
  <c r="A193" i="3"/>
  <c r="B193" i="3" s="1"/>
  <c r="E193" i="3" s="1"/>
  <c r="A192" i="3"/>
  <c r="B192" i="3" s="1"/>
  <c r="A191" i="3"/>
  <c r="A190" i="3"/>
  <c r="B190" i="3" s="1"/>
  <c r="E190" i="3" s="1"/>
  <c r="A189" i="3"/>
  <c r="B189" i="3" s="1"/>
  <c r="E189" i="3" s="1"/>
  <c r="A188" i="3"/>
  <c r="A187" i="3"/>
  <c r="B187" i="3" s="1"/>
  <c r="A186" i="3"/>
  <c r="B186" i="3" s="1"/>
  <c r="E186" i="3" s="1"/>
  <c r="A185" i="3"/>
  <c r="B185" i="3" s="1"/>
  <c r="E185" i="3" s="1"/>
  <c r="A184" i="3"/>
  <c r="A183" i="3"/>
  <c r="A182" i="3"/>
  <c r="B182" i="3" s="1"/>
  <c r="E182" i="3" s="1"/>
  <c r="A181" i="3"/>
  <c r="B181" i="3" s="1"/>
  <c r="A180" i="3"/>
  <c r="A179" i="3"/>
  <c r="A178" i="3"/>
  <c r="B178" i="3" s="1"/>
  <c r="E178" i="3" s="1"/>
  <c r="A177" i="3"/>
  <c r="B177" i="3" s="1"/>
  <c r="E177" i="3" s="1"/>
  <c r="A176" i="3"/>
  <c r="B176" i="3" s="1"/>
  <c r="E176" i="3" s="1"/>
  <c r="A175" i="3"/>
  <c r="B175" i="3" s="1"/>
  <c r="E175" i="3" s="1"/>
  <c r="A174" i="3"/>
  <c r="B174" i="3" s="1"/>
  <c r="E174" i="3" s="1"/>
  <c r="A173" i="3"/>
  <c r="B173" i="3" s="1"/>
  <c r="E173" i="3" s="1"/>
  <c r="A172" i="3"/>
  <c r="A171" i="3"/>
  <c r="A170" i="3"/>
  <c r="B170" i="3" s="1"/>
  <c r="E170" i="3" s="1"/>
  <c r="A169" i="3"/>
  <c r="B169" i="3" s="1"/>
  <c r="E169" i="3" s="1"/>
  <c r="A168" i="3"/>
  <c r="B168" i="3" s="1"/>
  <c r="A167" i="3"/>
  <c r="B167" i="3" s="1"/>
  <c r="E167" i="3" s="1"/>
  <c r="A166" i="3"/>
  <c r="B166" i="3" s="1"/>
  <c r="E166" i="3" s="1"/>
  <c r="A165" i="3"/>
  <c r="B165" i="3" s="1"/>
  <c r="E165" i="3" s="1"/>
  <c r="A164" i="3"/>
  <c r="B164" i="3" s="1"/>
  <c r="E164" i="3" s="1"/>
  <c r="A163" i="3"/>
  <c r="B163" i="3" s="1"/>
  <c r="A162" i="3"/>
  <c r="B162" i="3" s="1"/>
  <c r="E162" i="3" s="1"/>
  <c r="A161" i="3"/>
  <c r="B161" i="3" s="1"/>
  <c r="E161" i="3" s="1"/>
  <c r="A160" i="3"/>
  <c r="B160" i="3" s="1"/>
  <c r="A159" i="3"/>
  <c r="B159" i="3" s="1"/>
  <c r="E159" i="3" s="1"/>
  <c r="A158" i="3"/>
  <c r="B158" i="3" s="1"/>
  <c r="E158" i="3" s="1"/>
  <c r="A157" i="3"/>
  <c r="B157" i="3" s="1"/>
  <c r="E157" i="3" s="1"/>
  <c r="A156" i="3"/>
  <c r="B156" i="3" s="1"/>
  <c r="E156" i="3" s="1"/>
  <c r="A155" i="3"/>
  <c r="B155" i="3" s="1"/>
  <c r="E155" i="3" s="1"/>
  <c r="A154" i="3"/>
  <c r="B154" i="3" s="1"/>
  <c r="E154" i="3" s="1"/>
  <c r="A153" i="3"/>
  <c r="B153" i="3" s="1"/>
  <c r="E153" i="3" s="1"/>
  <c r="A152" i="3"/>
  <c r="A151" i="3"/>
  <c r="B151" i="3" s="1"/>
  <c r="E151" i="3" s="1"/>
  <c r="A150" i="3"/>
  <c r="B150" i="3" s="1"/>
  <c r="E150" i="3" s="1"/>
  <c r="A149" i="3"/>
  <c r="A148" i="3"/>
  <c r="A147" i="3"/>
  <c r="B147" i="3" s="1"/>
  <c r="E147" i="3" s="1"/>
  <c r="A146" i="3"/>
  <c r="B146" i="3" s="1"/>
  <c r="E146" i="3" s="1"/>
  <c r="A145" i="3"/>
  <c r="B145" i="3" s="1"/>
  <c r="E145" i="3" s="1"/>
  <c r="A144" i="3"/>
  <c r="B144" i="3" s="1"/>
  <c r="E144" i="3" s="1"/>
  <c r="A143" i="3"/>
  <c r="B143" i="3" s="1"/>
  <c r="E143" i="3" s="1"/>
  <c r="A142" i="3"/>
  <c r="B142" i="3" s="1"/>
  <c r="E142" i="3" s="1"/>
  <c r="A141" i="3"/>
  <c r="A140" i="3"/>
  <c r="B140" i="3" s="1"/>
  <c r="A139" i="3"/>
  <c r="B139" i="3" s="1"/>
  <c r="E139" i="3" s="1"/>
  <c r="A138" i="3"/>
  <c r="A137" i="3"/>
  <c r="A136" i="3"/>
  <c r="B136" i="3" s="1"/>
  <c r="E136" i="3" s="1"/>
  <c r="A135" i="3"/>
  <c r="B135" i="3" s="1"/>
  <c r="E135" i="3" s="1"/>
  <c r="A134" i="3"/>
  <c r="B134" i="3" s="1"/>
  <c r="E134" i="3" s="1"/>
  <c r="A133" i="3"/>
  <c r="B133" i="3" s="1"/>
  <c r="E133" i="3" s="1"/>
  <c r="A132" i="3"/>
  <c r="B132" i="3" s="1"/>
  <c r="E132" i="3" s="1"/>
  <c r="A131" i="3"/>
  <c r="B131" i="3" s="1"/>
  <c r="E131" i="3" s="1"/>
  <c r="A130" i="3"/>
  <c r="B130" i="3" s="1"/>
  <c r="E130" i="3" s="1"/>
  <c r="A129" i="3"/>
  <c r="B129" i="3" s="1"/>
  <c r="A128" i="3"/>
  <c r="B128" i="3" s="1"/>
  <c r="E128" i="3" s="1"/>
  <c r="A127" i="3"/>
  <c r="B127" i="3" s="1"/>
  <c r="E127" i="3" s="1"/>
  <c r="A126" i="3"/>
  <c r="B126" i="3" s="1"/>
  <c r="E126" i="3" s="1"/>
  <c r="A125" i="3"/>
  <c r="A124" i="3"/>
  <c r="B124" i="3" s="1"/>
  <c r="E124" i="3" s="1"/>
  <c r="A123" i="3"/>
  <c r="B123" i="3" s="1"/>
  <c r="E123" i="3" s="1"/>
  <c r="A122" i="3"/>
  <c r="B122" i="3" s="1"/>
  <c r="E122" i="3" s="1"/>
  <c r="A121" i="3"/>
  <c r="B121" i="3" s="1"/>
  <c r="E121" i="3" s="1"/>
  <c r="A120" i="3"/>
  <c r="B120" i="3" s="1"/>
  <c r="E120" i="3" s="1"/>
  <c r="A119" i="3"/>
  <c r="B119" i="3" s="1"/>
  <c r="E119" i="3" s="1"/>
  <c r="A118" i="3"/>
  <c r="B118" i="3" s="1"/>
  <c r="E118" i="3" s="1"/>
  <c r="A117" i="3"/>
  <c r="B117" i="3" s="1"/>
  <c r="E117" i="3" s="1"/>
  <c r="A116" i="3"/>
  <c r="B116" i="3" s="1"/>
  <c r="E116" i="3" s="1"/>
  <c r="A115" i="3"/>
  <c r="B115" i="3" s="1"/>
  <c r="E115" i="3" s="1"/>
  <c r="A114" i="3"/>
  <c r="B114" i="3" s="1"/>
  <c r="E114" i="3"/>
  <c r="A113" i="3"/>
  <c r="B113" i="3" s="1"/>
  <c r="E113" i="3" s="1"/>
  <c r="A112" i="3"/>
  <c r="B112" i="3" s="1"/>
  <c r="E112" i="3" s="1"/>
  <c r="A111" i="3"/>
  <c r="B111" i="3" s="1"/>
  <c r="E111" i="3" s="1"/>
  <c r="A110" i="3"/>
  <c r="B110" i="3" s="1"/>
  <c r="E110" i="3" s="1"/>
  <c r="A109" i="3"/>
  <c r="B109" i="3" s="1"/>
  <c r="E109" i="3" s="1"/>
  <c r="A108" i="3"/>
  <c r="B108" i="3" s="1"/>
  <c r="E108" i="3" s="1"/>
  <c r="A107" i="3"/>
  <c r="B107" i="3" s="1"/>
  <c r="E107" i="3" s="1"/>
  <c r="A106" i="3"/>
  <c r="B106" i="3" s="1"/>
  <c r="E106" i="3" s="1"/>
  <c r="A105" i="3"/>
  <c r="B105" i="3" s="1"/>
  <c r="E105" i="3" s="1"/>
  <c r="A104" i="3"/>
  <c r="B104" i="3" s="1"/>
  <c r="E104" i="3" s="1"/>
  <c r="A103" i="3"/>
  <c r="B103" i="3" s="1"/>
  <c r="E103" i="3" s="1"/>
  <c r="A102" i="3"/>
  <c r="B102" i="3" s="1"/>
  <c r="E102" i="3" s="1"/>
  <c r="A101" i="3"/>
  <c r="B101" i="3" s="1"/>
  <c r="E101" i="3" s="1"/>
  <c r="A100" i="3"/>
  <c r="B100" i="3" s="1"/>
  <c r="E100" i="3" s="1"/>
  <c r="A99" i="3"/>
  <c r="B99" i="3" s="1"/>
  <c r="E99" i="3" s="1"/>
  <c r="A98" i="3"/>
  <c r="B98" i="3" s="1"/>
  <c r="E98" i="3" s="1"/>
  <c r="A97" i="3"/>
  <c r="B97" i="3" s="1"/>
  <c r="E97" i="3" s="1"/>
  <c r="A96" i="3"/>
  <c r="B96" i="3" s="1"/>
  <c r="E96" i="3" s="1"/>
  <c r="A95" i="3"/>
  <c r="B95" i="3" s="1"/>
  <c r="E95" i="3" s="1"/>
  <c r="A94" i="3"/>
  <c r="B94" i="3" s="1"/>
  <c r="E94" i="3"/>
  <c r="A93" i="3"/>
  <c r="B93" i="3" s="1"/>
  <c r="E93" i="3" s="1"/>
  <c r="A92" i="3"/>
  <c r="A91" i="3"/>
  <c r="A90" i="3"/>
  <c r="B90" i="3" s="1"/>
  <c r="E90" i="3" s="1"/>
  <c r="A89" i="3"/>
  <c r="B89" i="3" s="1"/>
  <c r="E89" i="3" s="1"/>
  <c r="A88" i="3"/>
  <c r="B88" i="3" s="1"/>
  <c r="A87" i="3"/>
  <c r="B87" i="3" s="1"/>
  <c r="E87" i="3" s="1"/>
  <c r="A86" i="3"/>
  <c r="B86" i="3" s="1"/>
  <c r="E86" i="3" s="1"/>
  <c r="A85" i="3"/>
  <c r="B85" i="3" s="1"/>
  <c r="E85" i="3" s="1"/>
  <c r="A84" i="3"/>
  <c r="B84" i="3" s="1"/>
  <c r="E84" i="3" s="1"/>
  <c r="A83" i="3"/>
  <c r="B83" i="3" s="1"/>
  <c r="E83" i="3" s="1"/>
  <c r="A82" i="3"/>
  <c r="B82" i="3" s="1"/>
  <c r="E82" i="3" s="1"/>
  <c r="A81" i="3"/>
  <c r="B81" i="3" s="1"/>
  <c r="E81" i="3" s="1"/>
  <c r="A80" i="3"/>
  <c r="B80" i="3" s="1"/>
  <c r="E80" i="3" s="1"/>
  <c r="A79" i="3"/>
  <c r="B79" i="3" s="1"/>
  <c r="E79" i="3" s="1"/>
  <c r="A78" i="3"/>
  <c r="B78" i="3" s="1"/>
  <c r="E78" i="3" s="1"/>
  <c r="A77" i="3"/>
  <c r="A76" i="3"/>
  <c r="B76" i="3" s="1"/>
  <c r="E76" i="3" s="1"/>
  <c r="A75" i="3"/>
  <c r="B75" i="3" s="1"/>
  <c r="E75" i="3" s="1"/>
  <c r="A74" i="3"/>
  <c r="B74" i="3" s="1"/>
  <c r="E74" i="3" s="1"/>
  <c r="A73" i="3"/>
  <c r="B73" i="3" s="1"/>
  <c r="E73" i="3" s="1"/>
  <c r="A72" i="3"/>
  <c r="B72" i="3" s="1"/>
  <c r="E72" i="3" s="1"/>
  <c r="A71" i="3"/>
  <c r="B71" i="3" s="1"/>
  <c r="E71" i="3" s="1"/>
  <c r="A70" i="3"/>
  <c r="B70" i="3" s="1"/>
  <c r="E70" i="3" s="1"/>
  <c r="A69" i="3"/>
  <c r="B69" i="3" s="1"/>
  <c r="E69" i="3" s="1"/>
  <c r="A68" i="3"/>
  <c r="B68" i="3" s="1"/>
  <c r="E68" i="3" s="1"/>
  <c r="A67" i="3"/>
  <c r="A66" i="3"/>
  <c r="B66" i="3"/>
  <c r="E66" i="3" s="1"/>
  <c r="A65" i="3"/>
  <c r="B65" i="3" s="1"/>
  <c r="E65" i="3" s="1"/>
  <c r="A64" i="3"/>
  <c r="B64" i="3" s="1"/>
  <c r="E64" i="3" s="1"/>
  <c r="A63" i="3"/>
  <c r="B63" i="3" s="1"/>
  <c r="E63" i="3" s="1"/>
  <c r="A62" i="3"/>
  <c r="B62" i="3" s="1"/>
  <c r="E62" i="3" s="1"/>
  <c r="A61" i="3"/>
  <c r="B61" i="3" s="1"/>
  <c r="E61" i="3" s="1"/>
  <c r="A60" i="3"/>
  <c r="B60" i="3" s="1"/>
  <c r="E60" i="3" s="1"/>
  <c r="A59" i="3"/>
  <c r="B59" i="3" s="1"/>
  <c r="A58" i="3"/>
  <c r="B58" i="3" s="1"/>
  <c r="E58" i="3" s="1"/>
  <c r="A57" i="3"/>
  <c r="B57" i="3" s="1"/>
  <c r="E57" i="3" s="1"/>
  <c r="A56" i="3"/>
  <c r="B56" i="3" s="1"/>
  <c r="E56" i="3" s="1"/>
  <c r="A55" i="3"/>
  <c r="B55" i="3" s="1"/>
  <c r="E55" i="3" s="1"/>
  <c r="A54" i="3"/>
  <c r="B54" i="3" s="1"/>
  <c r="E54" i="3" s="1"/>
  <c r="A53" i="3"/>
  <c r="B53" i="3" s="1"/>
  <c r="E53" i="3" s="1"/>
  <c r="A52" i="3"/>
  <c r="B52" i="3" s="1"/>
  <c r="E52" i="3" s="1"/>
  <c r="A51" i="3"/>
  <c r="B51" i="3" s="1"/>
  <c r="E51" i="3" s="1"/>
  <c r="A50" i="3"/>
  <c r="B50" i="3" s="1"/>
  <c r="E50" i="3" s="1"/>
  <c r="A49" i="3"/>
  <c r="A48" i="3"/>
  <c r="B48" i="3" s="1"/>
  <c r="E48" i="3" s="1"/>
  <c r="A47" i="3"/>
  <c r="B47" i="3" s="1"/>
  <c r="E47" i="3" s="1"/>
  <c r="A46" i="3"/>
  <c r="B46" i="3" s="1"/>
  <c r="E46" i="3" s="1"/>
  <c r="A45" i="3"/>
  <c r="A44" i="3"/>
  <c r="B44" i="3" s="1"/>
  <c r="E44" i="3" s="1"/>
  <c r="A43" i="3"/>
  <c r="B43" i="3" s="1"/>
  <c r="E43" i="3" s="1"/>
  <c r="A42" i="3"/>
  <c r="B42" i="3" s="1"/>
  <c r="E42" i="3" s="1"/>
  <c r="A41" i="3"/>
  <c r="B41" i="3" s="1"/>
  <c r="E41" i="3" s="1"/>
  <c r="A40" i="3"/>
  <c r="B40" i="3" s="1"/>
  <c r="E40" i="3" s="1"/>
  <c r="A39" i="3"/>
  <c r="B39" i="3" s="1"/>
  <c r="E39" i="3" s="1"/>
  <c r="A38" i="3"/>
  <c r="B38" i="3" s="1"/>
  <c r="E38" i="3" s="1"/>
  <c r="A37" i="3"/>
  <c r="A36" i="3"/>
  <c r="B36" i="3" s="1"/>
  <c r="E36" i="3" s="1"/>
  <c r="A35" i="3"/>
  <c r="B35" i="3" s="1"/>
  <c r="E35" i="3" s="1"/>
  <c r="A34" i="3"/>
  <c r="B34" i="3" s="1"/>
  <c r="E34" i="3" s="1"/>
  <c r="A33" i="3"/>
  <c r="B33" i="3" s="1"/>
  <c r="E33" i="3" s="1"/>
  <c r="A32" i="3"/>
  <c r="B32" i="3" s="1"/>
  <c r="E32" i="3" s="1"/>
  <c r="A31" i="3"/>
  <c r="B31" i="3" s="1"/>
  <c r="E31" i="3" s="1"/>
  <c r="A30" i="3"/>
  <c r="B30" i="3" s="1"/>
  <c r="E30" i="3" s="1"/>
  <c r="A29" i="3"/>
  <c r="B29" i="3" s="1"/>
  <c r="A28" i="3"/>
  <c r="B28" i="3" s="1"/>
  <c r="E28" i="3" s="1"/>
  <c r="A27" i="3"/>
  <c r="B27" i="3" s="1"/>
  <c r="E27" i="3" s="1"/>
  <c r="A26" i="3"/>
  <c r="B26" i="3" s="1"/>
  <c r="E26" i="3" s="1"/>
  <c r="A25" i="3"/>
  <c r="B25" i="3" s="1"/>
  <c r="E25" i="3" s="1"/>
  <c r="A24" i="3"/>
  <c r="B24" i="3" s="1"/>
  <c r="E24" i="3" s="1"/>
  <c r="A23" i="3"/>
  <c r="B23" i="3" s="1"/>
  <c r="E23" i="3" s="1"/>
  <c r="A22" i="3"/>
  <c r="B22" i="3" s="1"/>
  <c r="E22" i="3" s="1"/>
  <c r="A21" i="3"/>
  <c r="B21" i="3" s="1"/>
  <c r="E21" i="3" s="1"/>
  <c r="A20" i="3"/>
  <c r="B20" i="3" s="1"/>
  <c r="E20" i="3" s="1"/>
  <c r="A19" i="3"/>
  <c r="B19" i="3" s="1"/>
  <c r="E19" i="3" s="1"/>
  <c r="A18" i="3"/>
  <c r="B18" i="3" s="1"/>
  <c r="E18" i="3" s="1"/>
  <c r="A17" i="3"/>
  <c r="B17" i="3" s="1"/>
  <c r="E17" i="3" s="1"/>
  <c r="A16" i="3"/>
  <c r="B16" i="3" s="1"/>
  <c r="E16" i="3" s="1"/>
  <c r="A15" i="3"/>
  <c r="B15" i="3" s="1"/>
  <c r="E15" i="3" s="1"/>
  <c r="A14" i="3"/>
  <c r="B14" i="3" s="1"/>
  <c r="E14" i="3" s="1"/>
  <c r="A13" i="3"/>
  <c r="A12" i="3"/>
  <c r="B12" i="3" s="1"/>
  <c r="E12" i="3" s="1"/>
  <c r="A11" i="3"/>
  <c r="B11" i="3" s="1"/>
  <c r="E11" i="3" s="1"/>
  <c r="A10" i="3"/>
  <c r="B10" i="3" s="1"/>
  <c r="E10" i="3" s="1"/>
  <c r="A9" i="3"/>
  <c r="B9" i="3" s="1"/>
  <c r="E9" i="3" s="1"/>
  <c r="A8" i="3"/>
  <c r="A7" i="3"/>
  <c r="B7" i="3" s="1"/>
  <c r="E7" i="3" s="1"/>
  <c r="A6" i="3"/>
  <c r="B6" i="3" s="1"/>
  <c r="E6" i="3" s="1"/>
  <c r="A5" i="3"/>
  <c r="B5" i="3" s="1"/>
  <c r="E5" i="3" s="1"/>
  <c r="A580" i="2"/>
  <c r="B580" i="2" s="1"/>
  <c r="A579" i="2"/>
  <c r="B579" i="2" s="1"/>
  <c r="E579" i="2" s="1"/>
  <c r="A578" i="2"/>
  <c r="B578" i="2" s="1"/>
  <c r="A577" i="2"/>
  <c r="B577" i="2" s="1"/>
  <c r="A576" i="2"/>
  <c r="B576" i="2" s="1"/>
  <c r="E576" i="2" s="1"/>
  <c r="A575" i="2"/>
  <c r="B575" i="2" s="1"/>
  <c r="E575" i="2" s="1"/>
  <c r="A574" i="2"/>
  <c r="B574" i="2" s="1"/>
  <c r="A573" i="2"/>
  <c r="B573" i="2" s="1"/>
  <c r="A572" i="2"/>
  <c r="B572" i="2" s="1"/>
  <c r="A571" i="2"/>
  <c r="B571" i="2" s="1"/>
  <c r="E571" i="2" s="1"/>
  <c r="A570" i="2"/>
  <c r="B570" i="2" s="1"/>
  <c r="A569" i="2"/>
  <c r="B569" i="2" s="1"/>
  <c r="A568" i="2"/>
  <c r="B568" i="2" s="1"/>
  <c r="A567" i="2"/>
  <c r="B567" i="2" s="1"/>
  <c r="E567" i="2" s="1"/>
  <c r="A566" i="2"/>
  <c r="B566" i="2" s="1"/>
  <c r="A565" i="2"/>
  <c r="B565" i="2" s="1"/>
  <c r="A564" i="2"/>
  <c r="B564" i="2" s="1"/>
  <c r="E564" i="2" s="1"/>
  <c r="A563" i="2"/>
  <c r="B563" i="2" s="1"/>
  <c r="E563" i="2" s="1"/>
  <c r="A562" i="2"/>
  <c r="B562" i="2" s="1"/>
  <c r="A561" i="2"/>
  <c r="B561" i="2" s="1"/>
  <c r="A560" i="2"/>
  <c r="B560" i="2" s="1"/>
  <c r="A559" i="2"/>
  <c r="B559" i="2" s="1"/>
  <c r="A558" i="2"/>
  <c r="B558" i="2" s="1"/>
  <c r="A557" i="2"/>
  <c r="A556" i="2"/>
  <c r="B556" i="2" s="1"/>
  <c r="A555" i="2"/>
  <c r="B555" i="2" s="1"/>
  <c r="A554" i="2"/>
  <c r="B554" i="2" s="1"/>
  <c r="A553" i="2"/>
  <c r="B553" i="2" s="1"/>
  <c r="E553" i="2" s="1"/>
  <c r="A552" i="2"/>
  <c r="B552" i="2" s="1"/>
  <c r="A551" i="2"/>
  <c r="B551" i="2" s="1"/>
  <c r="E551" i="2" s="1"/>
  <c r="A550" i="2"/>
  <c r="B550" i="2" s="1"/>
  <c r="E550" i="2" s="1"/>
  <c r="A549" i="2"/>
  <c r="B549" i="2" s="1"/>
  <c r="A548" i="2"/>
  <c r="B548" i="2" s="1"/>
  <c r="E548" i="2" s="1"/>
  <c r="A547" i="2"/>
  <c r="B547" i="2" s="1"/>
  <c r="A546" i="2"/>
  <c r="B546" i="2" s="1"/>
  <c r="E546" i="2" s="1"/>
  <c r="A545" i="2"/>
  <c r="B545" i="2" s="1"/>
  <c r="A544" i="2"/>
  <c r="B544" i="2" s="1"/>
  <c r="A543" i="2"/>
  <c r="B543" i="2" s="1"/>
  <c r="E543" i="2" s="1"/>
  <c r="A542" i="2"/>
  <c r="B542" i="2" s="1"/>
  <c r="A541" i="2"/>
  <c r="A540" i="2"/>
  <c r="B540" i="2" s="1"/>
  <c r="A539" i="2"/>
  <c r="B539" i="2" s="1"/>
  <c r="E539" i="2" s="1"/>
  <c r="A538" i="2"/>
  <c r="B538" i="2" s="1"/>
  <c r="A537" i="2"/>
  <c r="A536" i="2"/>
  <c r="B536" i="2" s="1"/>
  <c r="A535" i="2"/>
  <c r="B535" i="2" s="1"/>
  <c r="E535" i="2" s="1"/>
  <c r="A534" i="2"/>
  <c r="B534" i="2" s="1"/>
  <c r="E534" i="2" s="1"/>
  <c r="A533" i="2"/>
  <c r="B533" i="2" s="1"/>
  <c r="A532" i="2"/>
  <c r="B532" i="2" s="1"/>
  <c r="A531" i="2"/>
  <c r="B531" i="2" s="1"/>
  <c r="E531" i="2" s="1"/>
  <c r="A530" i="2"/>
  <c r="B530" i="2" s="1"/>
  <c r="A529" i="2"/>
  <c r="B529" i="2" s="1"/>
  <c r="E529" i="2" s="1"/>
  <c r="A528" i="2"/>
  <c r="B528" i="2" s="1"/>
  <c r="A527" i="2"/>
  <c r="B527" i="2" s="1"/>
  <c r="E527" i="2" s="1"/>
  <c r="A526" i="2"/>
  <c r="B526" i="2" s="1"/>
  <c r="E526" i="2" s="1"/>
  <c r="A525" i="2"/>
  <c r="B525" i="2" s="1"/>
  <c r="A524" i="2"/>
  <c r="B524" i="2" s="1"/>
  <c r="A523" i="2"/>
  <c r="B523" i="2" s="1"/>
  <c r="A522" i="2"/>
  <c r="B522" i="2" s="1"/>
  <c r="A521" i="2"/>
  <c r="B521" i="2" s="1"/>
  <c r="E521" i="2" s="1"/>
  <c r="A520" i="2"/>
  <c r="B520" i="2" s="1"/>
  <c r="A519" i="2"/>
  <c r="B519" i="2" s="1"/>
  <c r="E519" i="2" s="1"/>
  <c r="A518" i="2"/>
  <c r="B518" i="2" s="1"/>
  <c r="A517" i="2"/>
  <c r="B517" i="2" s="1"/>
  <c r="A516" i="2"/>
  <c r="B516" i="2" s="1"/>
  <c r="A515" i="2"/>
  <c r="B515" i="2" s="1"/>
  <c r="E515" i="2" s="1"/>
  <c r="A514" i="2"/>
  <c r="B514" i="2" s="1"/>
  <c r="E514" i="2" s="1"/>
  <c r="A513" i="2"/>
  <c r="B513" i="2" s="1"/>
  <c r="A512" i="2"/>
  <c r="B512" i="2" s="1"/>
  <c r="A511" i="2"/>
  <c r="B511" i="2" s="1"/>
  <c r="E511" i="2" s="1"/>
  <c r="A510" i="2"/>
  <c r="B510" i="2" s="1"/>
  <c r="A509" i="2"/>
  <c r="B509" i="2" s="1"/>
  <c r="E509" i="2" s="1"/>
  <c r="A508" i="2"/>
  <c r="B508" i="2" s="1"/>
  <c r="A507" i="2"/>
  <c r="B507" i="2" s="1"/>
  <c r="E507" i="2" s="1"/>
  <c r="A506" i="2"/>
  <c r="B506" i="2" s="1"/>
  <c r="E506" i="2" s="1"/>
  <c r="A505" i="2"/>
  <c r="B505" i="2" s="1"/>
  <c r="A504" i="2"/>
  <c r="B504" i="2" s="1"/>
  <c r="A503" i="2"/>
  <c r="B503" i="2" s="1"/>
  <c r="A502" i="2"/>
  <c r="A501" i="2"/>
  <c r="B501" i="2" s="1"/>
  <c r="A500" i="2"/>
  <c r="B500" i="2" s="1"/>
  <c r="A499" i="2"/>
  <c r="B499" i="2" s="1"/>
  <c r="E499" i="2" s="1"/>
  <c r="A498" i="2"/>
  <c r="B498" i="2" s="1"/>
  <c r="E498" i="2" s="1"/>
  <c r="A497" i="2"/>
  <c r="B497" i="2" s="1"/>
  <c r="A496" i="2"/>
  <c r="B496" i="2" s="1"/>
  <c r="A495" i="2"/>
  <c r="B495" i="2" s="1"/>
  <c r="E495" i="2" s="1"/>
  <c r="A494" i="2"/>
  <c r="B494" i="2" s="1"/>
  <c r="E494" i="2" s="1"/>
  <c r="A493" i="2"/>
  <c r="B493" i="2" s="1"/>
  <c r="A492" i="2"/>
  <c r="B492" i="2" s="1"/>
  <c r="A491" i="2"/>
  <c r="B491" i="2" s="1"/>
  <c r="E491" i="2" s="1"/>
  <c r="A490" i="2"/>
  <c r="B490" i="2" s="1"/>
  <c r="A489" i="2"/>
  <c r="B489" i="2" s="1"/>
  <c r="E489" i="2" s="1"/>
  <c r="A488" i="2"/>
  <c r="B488" i="2" s="1"/>
  <c r="A487" i="2"/>
  <c r="B487" i="2" s="1"/>
  <c r="E487" i="2" s="1"/>
  <c r="A486" i="2"/>
  <c r="B486" i="2" s="1"/>
  <c r="A485" i="2"/>
  <c r="B485" i="2" s="1"/>
  <c r="E485" i="2" s="1"/>
  <c r="A484" i="2"/>
  <c r="B484" i="2" s="1"/>
  <c r="A483" i="2"/>
  <c r="B483" i="2" s="1"/>
  <c r="E483" i="2" s="1"/>
  <c r="A482" i="2"/>
  <c r="B482" i="2" s="1"/>
  <c r="E482" i="2" s="1"/>
  <c r="A481" i="2"/>
  <c r="B481" i="2" s="1"/>
  <c r="A480" i="2"/>
  <c r="B480" i="2" s="1"/>
  <c r="A479" i="2"/>
  <c r="B479" i="2" s="1"/>
  <c r="A478" i="2"/>
  <c r="B478" i="2" s="1"/>
  <c r="A477" i="2"/>
  <c r="B477" i="2" s="1"/>
  <c r="E477" i="2" s="1"/>
  <c r="A476" i="2"/>
  <c r="B476" i="2" s="1"/>
  <c r="A475" i="2"/>
  <c r="B475" i="2" s="1"/>
  <c r="E475" i="2" s="1"/>
  <c r="A474" i="2"/>
  <c r="A473" i="2"/>
  <c r="B473" i="2" s="1"/>
  <c r="E473" i="2" s="1"/>
  <c r="A472" i="2"/>
  <c r="B472" i="2" s="1"/>
  <c r="A471" i="2"/>
  <c r="B471" i="2" s="1"/>
  <c r="E471" i="2" s="1"/>
  <c r="A470" i="2"/>
  <c r="B470" i="2" s="1"/>
  <c r="A469" i="2"/>
  <c r="B469" i="2" s="1"/>
  <c r="A468" i="2"/>
  <c r="B468" i="2" s="1"/>
  <c r="A467" i="2"/>
  <c r="B467" i="2" s="1"/>
  <c r="E467" i="2" s="1"/>
  <c r="A466" i="2"/>
  <c r="B466" i="2" s="1"/>
  <c r="A465" i="2"/>
  <c r="B465" i="2" s="1"/>
  <c r="A464" i="2"/>
  <c r="B464" i="2" s="1"/>
  <c r="E464" i="2" s="1"/>
  <c r="A463" i="2"/>
  <c r="B463" i="2" s="1"/>
  <c r="E463" i="2" s="1"/>
  <c r="A462" i="2"/>
  <c r="B462" i="2" s="1"/>
  <c r="A461" i="2"/>
  <c r="B461" i="2" s="1"/>
  <c r="E461" i="2" s="1"/>
  <c r="A460" i="2"/>
  <c r="B460" i="2" s="1"/>
  <c r="A459" i="2"/>
  <c r="B459" i="2" s="1"/>
  <c r="E459" i="2" s="1"/>
  <c r="A458" i="2"/>
  <c r="B458" i="2" s="1"/>
  <c r="A457" i="2"/>
  <c r="B457" i="2" s="1"/>
  <c r="A456" i="2"/>
  <c r="B456" i="2" s="1"/>
  <c r="A455" i="2"/>
  <c r="B455" i="2" s="1"/>
  <c r="E455" i="2" s="1"/>
  <c r="A454" i="2"/>
  <c r="B454" i="2" s="1"/>
  <c r="A453" i="2"/>
  <c r="B453" i="2" s="1"/>
  <c r="A452" i="2"/>
  <c r="B452" i="2" s="1"/>
  <c r="A451" i="2"/>
  <c r="B451" i="2" s="1"/>
  <c r="E451" i="2" s="1"/>
  <c r="A450" i="2"/>
  <c r="B450" i="2" s="1"/>
  <c r="A449" i="2"/>
  <c r="B449" i="2" s="1"/>
  <c r="E449" i="2" s="1"/>
  <c r="A448" i="2"/>
  <c r="B448" i="2" s="1"/>
  <c r="A447" i="2"/>
  <c r="B447" i="2" s="1"/>
  <c r="E447" i="2" s="1"/>
  <c r="A446" i="2"/>
  <c r="B446" i="2" s="1"/>
  <c r="A445" i="2"/>
  <c r="B445" i="2" s="1"/>
  <c r="A444" i="2"/>
  <c r="B444" i="2" s="1"/>
  <c r="A443" i="2"/>
  <c r="B443" i="2" s="1"/>
  <c r="E443" i="2" s="1"/>
  <c r="A442" i="2"/>
  <c r="B442" i="2" s="1"/>
  <c r="A441" i="2"/>
  <c r="B441" i="2" s="1"/>
  <c r="A440" i="2"/>
  <c r="B440" i="2" s="1"/>
  <c r="E440" i="2" s="1"/>
  <c r="A439" i="2"/>
  <c r="B439" i="2" s="1"/>
  <c r="E439" i="2" s="1"/>
  <c r="A438" i="2"/>
  <c r="B438" i="2" s="1"/>
  <c r="A437" i="2"/>
  <c r="B437" i="2" s="1"/>
  <c r="A436" i="2"/>
  <c r="B436" i="2" s="1"/>
  <c r="A435" i="2"/>
  <c r="B435" i="2" s="1"/>
  <c r="E435" i="2" s="1"/>
  <c r="A434" i="2"/>
  <c r="B434" i="2" s="1"/>
  <c r="E434" i="2" s="1"/>
  <c r="A433" i="2"/>
  <c r="B433" i="2" s="1"/>
  <c r="A432" i="2"/>
  <c r="B432" i="2" s="1"/>
  <c r="A431" i="2"/>
  <c r="B431" i="2" s="1"/>
  <c r="A430" i="2"/>
  <c r="A429" i="2"/>
  <c r="A428" i="2"/>
  <c r="B428" i="2" s="1"/>
  <c r="A427" i="2"/>
  <c r="B427" i="2" s="1"/>
  <c r="A426" i="2"/>
  <c r="B426" i="2" s="1"/>
  <c r="E426" i="2" s="1"/>
  <c r="A425" i="2"/>
  <c r="B425" i="2" s="1"/>
  <c r="A424" i="2"/>
  <c r="B424" i="2" s="1"/>
  <c r="E424" i="2" s="1"/>
  <c r="A423" i="2"/>
  <c r="B423" i="2" s="1"/>
  <c r="E423" i="2" s="1"/>
  <c r="A422" i="2"/>
  <c r="B422" i="2" s="1"/>
  <c r="A421" i="2"/>
  <c r="A420" i="2"/>
  <c r="B420" i="2" s="1"/>
  <c r="A419" i="2"/>
  <c r="B419" i="2" s="1"/>
  <c r="E419" i="2" s="1"/>
  <c r="A418" i="2"/>
  <c r="B418" i="2" s="1"/>
  <c r="A417" i="2"/>
  <c r="B417" i="2" s="1"/>
  <c r="A416" i="2"/>
  <c r="B416" i="2" s="1"/>
  <c r="A415" i="2"/>
  <c r="B415" i="2" s="1"/>
  <c r="E415" i="2" s="1"/>
  <c r="A414" i="2"/>
  <c r="B414" i="2" s="1"/>
  <c r="A413" i="2"/>
  <c r="A412" i="2"/>
  <c r="B412" i="2" s="1"/>
  <c r="A411" i="2"/>
  <c r="B411" i="2" s="1"/>
  <c r="E411" i="2" s="1"/>
  <c r="A410" i="2"/>
  <c r="B410" i="2" s="1"/>
  <c r="E410" i="2" s="1"/>
  <c r="A409" i="2"/>
  <c r="B409" i="2" s="1"/>
  <c r="E409" i="2" s="1"/>
  <c r="A408" i="2"/>
  <c r="B408" i="2" s="1"/>
  <c r="E408" i="2" s="1"/>
  <c r="A407" i="2"/>
  <c r="B407" i="2" s="1"/>
  <c r="E407" i="2" s="1"/>
  <c r="A406" i="2"/>
  <c r="B406" i="2" s="1"/>
  <c r="A405" i="2"/>
  <c r="B405" i="2" s="1"/>
  <c r="A404" i="2"/>
  <c r="B404" i="2" s="1"/>
  <c r="A403" i="2"/>
  <c r="B403" i="2" s="1"/>
  <c r="A402" i="2"/>
  <c r="B402" i="2" s="1"/>
  <c r="A401" i="2"/>
  <c r="B401" i="2" s="1"/>
  <c r="A400" i="2"/>
  <c r="B400" i="2" s="1"/>
  <c r="A399" i="2"/>
  <c r="B399" i="2" s="1"/>
  <c r="E399" i="2" s="1"/>
  <c r="A398" i="2"/>
  <c r="B398" i="2" s="1"/>
  <c r="E398" i="2" s="1"/>
  <c r="A397" i="2"/>
  <c r="A396" i="2"/>
  <c r="B396" i="2" s="1"/>
  <c r="A395" i="2"/>
  <c r="B395" i="2" s="1"/>
  <c r="E395" i="2" s="1"/>
  <c r="A394" i="2"/>
  <c r="B394" i="2" s="1"/>
  <c r="A393" i="2"/>
  <c r="B393" i="2" s="1"/>
  <c r="E393" i="2" s="1"/>
  <c r="A392" i="2"/>
  <c r="B392" i="2" s="1"/>
  <c r="A391" i="2"/>
  <c r="B391" i="2" s="1"/>
  <c r="E391" i="2" s="1"/>
  <c r="A390" i="2"/>
  <c r="B390" i="2" s="1"/>
  <c r="A389" i="2"/>
  <c r="B389" i="2" s="1"/>
  <c r="A388" i="2"/>
  <c r="B388" i="2" s="1"/>
  <c r="A387" i="2"/>
  <c r="B387" i="2" s="1"/>
  <c r="E387" i="2" s="1"/>
  <c r="A386" i="2"/>
  <c r="B386" i="2" s="1"/>
  <c r="E386" i="2" s="1"/>
  <c r="A385" i="2"/>
  <c r="A384" i="2"/>
  <c r="B384" i="2" s="1"/>
  <c r="A383" i="2"/>
  <c r="B383" i="2" s="1"/>
  <c r="E383" i="2" s="1"/>
  <c r="A382" i="2"/>
  <c r="B382" i="2" s="1"/>
  <c r="A381" i="2"/>
  <c r="B381" i="2" s="1"/>
  <c r="A380" i="2"/>
  <c r="B380" i="2" s="1"/>
  <c r="A379" i="2"/>
  <c r="B379" i="2" s="1"/>
  <c r="A378" i="2"/>
  <c r="B378" i="2" s="1"/>
  <c r="A377" i="2"/>
  <c r="B377" i="2" s="1"/>
  <c r="A376" i="2"/>
  <c r="B376" i="2" s="1"/>
  <c r="A375" i="2"/>
  <c r="B375" i="2" s="1"/>
  <c r="A374" i="2"/>
  <c r="B374" i="2" s="1"/>
  <c r="A373" i="2"/>
  <c r="B373" i="2" s="1"/>
  <c r="E373" i="2" s="1"/>
  <c r="A372" i="2"/>
  <c r="B372" i="2" s="1"/>
  <c r="A371" i="2"/>
  <c r="B371" i="2" s="1"/>
  <c r="E371" i="2" s="1"/>
  <c r="A370" i="2"/>
  <c r="B370" i="2" s="1"/>
  <c r="A369" i="2"/>
  <c r="B369" i="2" s="1"/>
  <c r="A368" i="2"/>
  <c r="B368" i="2" s="1"/>
  <c r="A367" i="2"/>
  <c r="B367" i="2" s="1"/>
  <c r="E367" i="2" s="1"/>
  <c r="A366" i="2"/>
  <c r="A365" i="2"/>
  <c r="B365" i="2" s="1"/>
  <c r="A364" i="2"/>
  <c r="B364" i="2" s="1"/>
  <c r="A363" i="2"/>
  <c r="B363" i="2" s="1"/>
  <c r="E363" i="2" s="1"/>
  <c r="A362" i="2"/>
  <c r="B362" i="2" s="1"/>
  <c r="E362" i="2" s="1"/>
  <c r="A361" i="2"/>
  <c r="B361" i="2" s="1"/>
  <c r="A360" i="2"/>
  <c r="B360" i="2" s="1"/>
  <c r="A359" i="2"/>
  <c r="B359" i="2" s="1"/>
  <c r="E359" i="2" s="1"/>
  <c r="A358" i="2"/>
  <c r="B358" i="2" s="1"/>
  <c r="E358" i="2" s="1"/>
  <c r="A357" i="2"/>
  <c r="B357" i="2" s="1"/>
  <c r="A356" i="2"/>
  <c r="B356" i="2" s="1"/>
  <c r="E356" i="2" s="1"/>
  <c r="A355" i="2"/>
  <c r="B355" i="2" s="1"/>
  <c r="E355" i="2" s="1"/>
  <c r="A354" i="2"/>
  <c r="B354" i="2" s="1"/>
  <c r="A353" i="2"/>
  <c r="B353" i="2" s="1"/>
  <c r="E353" i="2" s="1"/>
  <c r="A352" i="2"/>
  <c r="B352" i="2" s="1"/>
  <c r="A351" i="2"/>
  <c r="B351" i="2" s="1"/>
  <c r="A350" i="2"/>
  <c r="B350" i="2" s="1"/>
  <c r="A349" i="2"/>
  <c r="B349" i="2" s="1"/>
  <c r="A348" i="2"/>
  <c r="B348" i="2" s="1"/>
  <c r="A347" i="2"/>
  <c r="B347" i="2" s="1"/>
  <c r="A346" i="2"/>
  <c r="B346" i="2" s="1"/>
  <c r="A345" i="2"/>
  <c r="B345" i="2" s="1"/>
  <c r="A344" i="2"/>
  <c r="B344" i="2" s="1"/>
  <c r="A343" i="2"/>
  <c r="B343" i="2" s="1"/>
  <c r="A342" i="2"/>
  <c r="B342" i="2" s="1"/>
  <c r="A341" i="2"/>
  <c r="B341" i="2" s="1"/>
  <c r="A340" i="2"/>
  <c r="B340" i="2" s="1"/>
  <c r="A339" i="2"/>
  <c r="B339" i="2" s="1"/>
  <c r="E339" i="2" s="1"/>
  <c r="A338" i="2"/>
  <c r="B338" i="2" s="1"/>
  <c r="A337" i="2"/>
  <c r="B337" i="2" s="1"/>
  <c r="A336" i="2"/>
  <c r="B336" i="2" s="1"/>
  <c r="A335" i="2"/>
  <c r="B335" i="2" s="1"/>
  <c r="E335" i="2" s="1"/>
  <c r="A334" i="2"/>
  <c r="B334" i="2" s="1"/>
  <c r="E334" i="2" s="1"/>
  <c r="A333" i="2"/>
  <c r="B333" i="2" s="1"/>
  <c r="A332" i="2"/>
  <c r="B332" i="2" s="1"/>
  <c r="A331" i="2"/>
  <c r="B331" i="2" s="1"/>
  <c r="E331" i="2" s="1"/>
  <c r="A330" i="2"/>
  <c r="B330" i="2" s="1"/>
  <c r="E330" i="2" s="1"/>
  <c r="A329" i="2"/>
  <c r="B329" i="2" s="1"/>
  <c r="E329" i="2" s="1"/>
  <c r="A328" i="2"/>
  <c r="B328" i="2" s="1"/>
  <c r="A327" i="2"/>
  <c r="B327" i="2" s="1"/>
  <c r="A326" i="2"/>
  <c r="B326" i="2" s="1"/>
  <c r="A325" i="2"/>
  <c r="B325" i="2" s="1"/>
  <c r="E325" i="2" s="1"/>
  <c r="A324" i="2"/>
  <c r="B324" i="2" s="1"/>
  <c r="A323" i="2"/>
  <c r="B323" i="2" s="1"/>
  <c r="E323" i="2" s="1"/>
  <c r="A322" i="2"/>
  <c r="B322" i="2" s="1"/>
  <c r="E322" i="2" s="1"/>
  <c r="A321" i="2"/>
  <c r="A320" i="2"/>
  <c r="B320" i="2" s="1"/>
  <c r="A319" i="2"/>
  <c r="B319" i="2" s="1"/>
  <c r="E319" i="2" s="1"/>
  <c r="A318" i="2"/>
  <c r="B318" i="2" s="1"/>
  <c r="A317" i="2"/>
  <c r="B317" i="2" s="1"/>
  <c r="A316" i="2"/>
  <c r="B316" i="2" s="1"/>
  <c r="A315" i="2"/>
  <c r="B315" i="2" s="1"/>
  <c r="A314" i="2"/>
  <c r="B314" i="2" s="1"/>
  <c r="A313" i="2"/>
  <c r="B313" i="2" s="1"/>
  <c r="A312" i="2"/>
  <c r="B312" i="2" s="1"/>
  <c r="A311" i="2"/>
  <c r="B311" i="2" s="1"/>
  <c r="E311" i="2" s="1"/>
  <c r="A310" i="2"/>
  <c r="B310" i="2" s="1"/>
  <c r="A309" i="2"/>
  <c r="B309" i="2" s="1"/>
  <c r="A308" i="2"/>
  <c r="B308" i="2" s="1"/>
  <c r="A307" i="2"/>
  <c r="B307" i="2" s="1"/>
  <c r="E307" i="2" s="1"/>
  <c r="A306" i="2"/>
  <c r="B306" i="2" s="1"/>
  <c r="A305" i="2"/>
  <c r="B305" i="2" s="1"/>
  <c r="E305" i="2" s="1"/>
  <c r="A304" i="2"/>
  <c r="B304" i="2" s="1"/>
  <c r="A303" i="2"/>
  <c r="B303" i="2" s="1"/>
  <c r="E303" i="2" s="1"/>
  <c r="A302" i="2"/>
  <c r="B302" i="2" s="1"/>
  <c r="E302" i="2" s="1"/>
  <c r="A301" i="2"/>
  <c r="A300" i="2"/>
  <c r="B300" i="2" s="1"/>
  <c r="A299" i="2"/>
  <c r="B299" i="2" s="1"/>
  <c r="E299" i="2" s="1"/>
  <c r="A298" i="2"/>
  <c r="B298" i="2" s="1"/>
  <c r="A297" i="2"/>
  <c r="B297" i="2" s="1"/>
  <c r="A296" i="2"/>
  <c r="B296" i="2" s="1"/>
  <c r="A295" i="2"/>
  <c r="B295" i="2" s="1"/>
  <c r="E295" i="2" s="1"/>
  <c r="A294" i="2"/>
  <c r="B294" i="2" s="1"/>
  <c r="A293" i="2"/>
  <c r="B293" i="2" s="1"/>
  <c r="A292" i="2"/>
  <c r="B292" i="2" s="1"/>
  <c r="A291" i="2"/>
  <c r="B291" i="2" s="1"/>
  <c r="E291" i="2" s="1"/>
  <c r="A290" i="2"/>
  <c r="B290" i="2" s="1"/>
  <c r="E290" i="2" s="1"/>
  <c r="A289" i="2"/>
  <c r="B289" i="2" s="1"/>
  <c r="A288" i="2"/>
  <c r="B288" i="2" s="1"/>
  <c r="A287" i="2"/>
  <c r="B287" i="2" s="1"/>
  <c r="E287" i="2" s="1"/>
  <c r="A286" i="2"/>
  <c r="B286" i="2" s="1"/>
  <c r="E286" i="2" s="1"/>
  <c r="A285" i="2"/>
  <c r="B285" i="2" s="1"/>
  <c r="A284" i="2"/>
  <c r="B284" i="2" s="1"/>
  <c r="A283" i="2"/>
  <c r="B283" i="2" s="1"/>
  <c r="E283" i="2" s="1"/>
  <c r="A282" i="2"/>
  <c r="B282" i="2" s="1"/>
  <c r="E282" i="2" s="1"/>
  <c r="A281" i="2"/>
  <c r="A280" i="2"/>
  <c r="B280" i="2" s="1"/>
  <c r="A279" i="2"/>
  <c r="B279" i="2" s="1"/>
  <c r="A278" i="2"/>
  <c r="B278" i="2" s="1"/>
  <c r="A277" i="2"/>
  <c r="A276" i="2"/>
  <c r="B276" i="2" s="1"/>
  <c r="A275" i="2"/>
  <c r="B275" i="2" s="1"/>
  <c r="E275" i="2" s="1"/>
  <c r="A274" i="2"/>
  <c r="B274" i="2" s="1"/>
  <c r="A273" i="2"/>
  <c r="B273" i="2" s="1"/>
  <c r="E273" i="2" s="1"/>
  <c r="A272" i="2"/>
  <c r="B272" i="2" s="1"/>
  <c r="A271" i="2"/>
  <c r="B271" i="2" s="1"/>
  <c r="E271" i="2" s="1"/>
  <c r="A270" i="2"/>
  <c r="B270" i="2" s="1"/>
  <c r="A269" i="2"/>
  <c r="B269" i="2" s="1"/>
  <c r="E269" i="2" s="1"/>
  <c r="A268" i="2"/>
  <c r="B268" i="2" s="1"/>
  <c r="A267" i="2"/>
  <c r="B267" i="2" s="1"/>
  <c r="A266" i="2"/>
  <c r="B266" i="2" s="1"/>
  <c r="A265" i="2"/>
  <c r="B265" i="2" s="1"/>
  <c r="A264" i="2"/>
  <c r="B264" i="2" s="1"/>
  <c r="A263" i="2"/>
  <c r="B263" i="2" s="1"/>
  <c r="E263" i="2" s="1"/>
  <c r="A262" i="2"/>
  <c r="B262" i="2" s="1"/>
  <c r="A261" i="2"/>
  <c r="B261" i="2" s="1"/>
  <c r="A260" i="2"/>
  <c r="B260" i="2" s="1"/>
  <c r="A259" i="2"/>
  <c r="B259" i="2" s="1"/>
  <c r="A258" i="2"/>
  <c r="B258" i="2" s="1"/>
  <c r="A257" i="2"/>
  <c r="B257" i="2" s="1"/>
  <c r="E257" i="2" s="1"/>
  <c r="A256" i="2"/>
  <c r="B256" i="2" s="1"/>
  <c r="A255" i="2"/>
  <c r="B255" i="2" s="1"/>
  <c r="E255" i="2" s="1"/>
  <c r="A254" i="2"/>
  <c r="B254" i="2" s="1"/>
  <c r="A253" i="2"/>
  <c r="B253" i="2" s="1"/>
  <c r="A252" i="2"/>
  <c r="B252" i="2" s="1"/>
  <c r="A251" i="2"/>
  <c r="B251" i="2" s="1"/>
  <c r="E251" i="2" s="1"/>
  <c r="A250" i="2"/>
  <c r="B250" i="2" s="1"/>
  <c r="E250" i="2" s="1"/>
  <c r="A249" i="2"/>
  <c r="A248" i="2"/>
  <c r="B248" i="2" s="1"/>
  <c r="A247" i="2"/>
  <c r="B247" i="2" s="1"/>
  <c r="A246" i="2"/>
  <c r="B246" i="2" s="1"/>
  <c r="A245" i="2"/>
  <c r="B245" i="2" s="1"/>
  <c r="E245" i="2" s="1"/>
  <c r="A244" i="2"/>
  <c r="B244" i="2" s="1"/>
  <c r="A243" i="2"/>
  <c r="B243" i="2" s="1"/>
  <c r="E243" i="2" s="1"/>
  <c r="A242" i="2"/>
  <c r="B242" i="2" s="1"/>
  <c r="E242" i="2" s="1"/>
  <c r="A241" i="2"/>
  <c r="B241" i="2" s="1"/>
  <c r="A240" i="2"/>
  <c r="B240" i="2" s="1"/>
  <c r="A239" i="2"/>
  <c r="B239" i="2" s="1"/>
  <c r="A238" i="2"/>
  <c r="B238" i="2" s="1"/>
  <c r="E238" i="2" s="1"/>
  <c r="A237" i="2"/>
  <c r="B237" i="2" s="1"/>
  <c r="E237" i="2" s="1"/>
  <c r="A236" i="2"/>
  <c r="B236" i="2" s="1"/>
  <c r="E236" i="2" s="1"/>
  <c r="A235" i="2"/>
  <c r="B235" i="2" s="1"/>
  <c r="E235" i="2" s="1"/>
  <c r="A234" i="2"/>
  <c r="A233" i="2"/>
  <c r="A232" i="2"/>
  <c r="B232" i="2" s="1"/>
  <c r="A231" i="2"/>
  <c r="B231" i="2" s="1"/>
  <c r="E231" i="2" s="1"/>
  <c r="A230" i="2"/>
  <c r="B230" i="2" s="1"/>
  <c r="E230" i="2" s="1"/>
  <c r="A229" i="2"/>
  <c r="B229" i="2" s="1"/>
  <c r="A228" i="2"/>
  <c r="B228" i="2" s="1"/>
  <c r="E228" i="2" s="1"/>
  <c r="A227" i="2"/>
  <c r="B227" i="2" s="1"/>
  <c r="E227" i="2" s="1"/>
  <c r="A226" i="2"/>
  <c r="B226" i="2" s="1"/>
  <c r="A225" i="2"/>
  <c r="B225" i="2" s="1"/>
  <c r="A224" i="2"/>
  <c r="B224" i="2" s="1"/>
  <c r="A223" i="2"/>
  <c r="B223" i="2" s="1"/>
  <c r="E223" i="2" s="1"/>
  <c r="A222" i="2"/>
  <c r="B222" i="2" s="1"/>
  <c r="A221" i="2"/>
  <c r="A220" i="2"/>
  <c r="B220" i="2" s="1"/>
  <c r="A219" i="2"/>
  <c r="B219" i="2" s="1"/>
  <c r="A218" i="2"/>
  <c r="B218" i="2" s="1"/>
  <c r="E218" i="2" s="1"/>
  <c r="A217" i="2"/>
  <c r="B217" i="2" s="1"/>
  <c r="E217" i="2" s="1"/>
  <c r="A216" i="2"/>
  <c r="B216" i="2" s="1"/>
  <c r="A215" i="2"/>
  <c r="B215" i="2" s="1"/>
  <c r="E215" i="2" s="1"/>
  <c r="A214" i="2"/>
  <c r="B214" i="2" s="1"/>
  <c r="A213" i="2"/>
  <c r="B213" i="2" s="1"/>
  <c r="A212" i="2"/>
  <c r="B212" i="2" s="1"/>
  <c r="E212" i="2" s="1"/>
  <c r="A211" i="2"/>
  <c r="B211" i="2" s="1"/>
  <c r="E211" i="2" s="1"/>
  <c r="A210" i="2"/>
  <c r="B210" i="2" s="1"/>
  <c r="A209" i="2"/>
  <c r="B209" i="2" s="1"/>
  <c r="E209" i="2" s="1"/>
  <c r="A208" i="2"/>
  <c r="B208" i="2" s="1"/>
  <c r="A207" i="2"/>
  <c r="B207" i="2" s="1"/>
  <c r="E207" i="2" s="1"/>
  <c r="A206" i="2"/>
  <c r="B206" i="2" s="1"/>
  <c r="A205" i="2"/>
  <c r="B205" i="2" s="1"/>
  <c r="E205" i="2" s="1"/>
  <c r="A204" i="2"/>
  <c r="B204" i="2" s="1"/>
  <c r="A203" i="2"/>
  <c r="A202" i="2"/>
  <c r="B202" i="2" s="1"/>
  <c r="A201" i="2"/>
  <c r="B201" i="2" s="1"/>
  <c r="A200" i="2"/>
  <c r="B200" i="2" s="1"/>
  <c r="A199" i="2"/>
  <c r="B199" i="2" s="1"/>
  <c r="E199" i="2" s="1"/>
  <c r="A198" i="2"/>
  <c r="B198" i="2" s="1"/>
  <c r="E198" i="2" s="1"/>
  <c r="A197" i="2"/>
  <c r="B197" i="2" s="1"/>
  <c r="A196" i="2"/>
  <c r="B196" i="2" s="1"/>
  <c r="A195" i="2"/>
  <c r="B195" i="2" s="1"/>
  <c r="E195" i="2" s="1"/>
  <c r="A194" i="2"/>
  <c r="B194" i="2" s="1"/>
  <c r="A193" i="2"/>
  <c r="A192" i="2"/>
  <c r="B192" i="2" s="1"/>
  <c r="A191" i="2"/>
  <c r="B191" i="2" s="1"/>
  <c r="E191" i="2" s="1"/>
  <c r="A190" i="2"/>
  <c r="B190" i="2" s="1"/>
  <c r="A189" i="2"/>
  <c r="B189" i="2" s="1"/>
  <c r="E189" i="2" s="1"/>
  <c r="A188" i="2"/>
  <c r="B188" i="2" s="1"/>
  <c r="A187" i="2"/>
  <c r="B187" i="2" s="1"/>
  <c r="E187" i="2" s="1"/>
  <c r="A186" i="2"/>
  <c r="B186" i="2" s="1"/>
  <c r="A185" i="2"/>
  <c r="B185" i="2" s="1"/>
  <c r="A184" i="2"/>
  <c r="B184" i="2" s="1"/>
  <c r="E184" i="2" s="1"/>
  <c r="A183" i="2"/>
  <c r="B183" i="2" s="1"/>
  <c r="E183" i="2" s="1"/>
  <c r="A182" i="2"/>
  <c r="B182" i="2" s="1"/>
  <c r="A181" i="2"/>
  <c r="B181" i="2" s="1"/>
  <c r="E181" i="2" s="1"/>
  <c r="A180" i="2"/>
  <c r="B180" i="2" s="1"/>
  <c r="A179" i="2"/>
  <c r="B179" i="2" s="1"/>
  <c r="E179" i="2" s="1"/>
  <c r="A178" i="2"/>
  <c r="B178" i="2" s="1"/>
  <c r="E178" i="2" s="1"/>
  <c r="A177" i="2"/>
  <c r="A176" i="2"/>
  <c r="B176" i="2" s="1"/>
  <c r="A175" i="2"/>
  <c r="A174" i="2"/>
  <c r="B174" i="2" s="1"/>
  <c r="E174" i="2" s="1"/>
  <c r="A173" i="2"/>
  <c r="B173" i="2" s="1"/>
  <c r="E173" i="2" s="1"/>
  <c r="A172" i="2"/>
  <c r="B172" i="2" s="1"/>
  <c r="A171" i="2"/>
  <c r="B171" i="2" s="1"/>
  <c r="A170" i="2"/>
  <c r="B170" i="2" s="1"/>
  <c r="A169" i="2"/>
  <c r="B169" i="2" s="1"/>
  <c r="A168" i="2"/>
  <c r="B168" i="2" s="1"/>
  <c r="A167" i="2"/>
  <c r="B167" i="2" s="1"/>
  <c r="E167" i="2" s="1"/>
  <c r="A166" i="2"/>
  <c r="B166" i="2" s="1"/>
  <c r="A165" i="2"/>
  <c r="B165" i="2" s="1"/>
  <c r="A164" i="2"/>
  <c r="B164" i="2" s="1"/>
  <c r="E164" i="2" s="1"/>
  <c r="A163" i="2"/>
  <c r="B163" i="2" s="1"/>
  <c r="E163" i="2" s="1"/>
  <c r="A162" i="2"/>
  <c r="B162" i="2" s="1"/>
  <c r="A161" i="2"/>
  <c r="A160" i="2"/>
  <c r="B160" i="2" s="1"/>
  <c r="A159" i="2"/>
  <c r="B159" i="2" s="1"/>
  <c r="E159" i="2" s="1"/>
  <c r="A158" i="2"/>
  <c r="B158" i="2" s="1"/>
  <c r="E158" i="2" s="1"/>
  <c r="A157" i="2"/>
  <c r="B157" i="2" s="1"/>
  <c r="E157" i="2" s="1"/>
  <c r="A156" i="2"/>
  <c r="B156" i="2" s="1"/>
  <c r="A155" i="2"/>
  <c r="B155" i="2" s="1"/>
  <c r="E155" i="2" s="1"/>
  <c r="A154" i="2"/>
  <c r="B154" i="2" s="1"/>
  <c r="A153" i="2"/>
  <c r="B153" i="2" s="1"/>
  <c r="E153" i="2" s="1"/>
  <c r="A152" i="2"/>
  <c r="B152" i="2" s="1"/>
  <c r="E152" i="2" s="1"/>
  <c r="A151" i="2"/>
  <c r="B151" i="2" s="1"/>
  <c r="A150" i="2"/>
  <c r="B150" i="2" s="1"/>
  <c r="A149" i="2"/>
  <c r="B149" i="2" s="1"/>
  <c r="E149" i="2" s="1"/>
  <c r="A148" i="2"/>
  <c r="B148" i="2" s="1"/>
  <c r="A147" i="2"/>
  <c r="B147" i="2" s="1"/>
  <c r="E147" i="2" s="1"/>
  <c r="A146" i="2"/>
  <c r="B146" i="2" s="1"/>
  <c r="E146" i="2" s="1"/>
  <c r="A145" i="2"/>
  <c r="B145" i="2" s="1"/>
  <c r="A144" i="2"/>
  <c r="B144" i="2" s="1"/>
  <c r="A143" i="2"/>
  <c r="B143" i="2" s="1"/>
  <c r="E143" i="2" s="1"/>
  <c r="A142" i="2"/>
  <c r="B142" i="2" s="1"/>
  <c r="A141" i="2"/>
  <c r="B141" i="2" s="1"/>
  <c r="A140" i="2"/>
  <c r="B140" i="2" s="1"/>
  <c r="A139" i="2"/>
  <c r="B139" i="2" s="1"/>
  <c r="A138" i="2"/>
  <c r="B138" i="2" s="1"/>
  <c r="E138" i="2" s="1"/>
  <c r="A137" i="2"/>
  <c r="A136" i="2"/>
  <c r="B136" i="2" s="1"/>
  <c r="E136" i="2" s="1"/>
  <c r="A135" i="2"/>
  <c r="B135" i="2" s="1"/>
  <c r="A134" i="2"/>
  <c r="B134" i="2" s="1"/>
  <c r="A133" i="2"/>
  <c r="B133" i="2" s="1"/>
  <c r="E133" i="2" s="1"/>
  <c r="A132" i="2"/>
  <c r="B132" i="2" s="1"/>
  <c r="A131" i="2"/>
  <c r="B131" i="2" s="1"/>
  <c r="E131" i="2" s="1"/>
  <c r="A130" i="2"/>
  <c r="B130" i="2" s="1"/>
  <c r="E130" i="2" s="1"/>
  <c r="A129" i="2"/>
  <c r="A128" i="2"/>
  <c r="B128" i="2" s="1"/>
  <c r="E128" i="2" s="1"/>
  <c r="A127" i="2"/>
  <c r="B127" i="2" s="1"/>
  <c r="E127" i="2" s="1"/>
  <c r="A126" i="2"/>
  <c r="B126" i="2" s="1"/>
  <c r="A125" i="2"/>
  <c r="B125" i="2" s="1"/>
  <c r="A124" i="2"/>
  <c r="B124" i="2" s="1"/>
  <c r="E124" i="2" s="1"/>
  <c r="A123" i="2"/>
  <c r="B123" i="2" s="1"/>
  <c r="A122" i="2"/>
  <c r="B122" i="2" s="1"/>
  <c r="A121" i="2"/>
  <c r="B121" i="2" s="1"/>
  <c r="E121" i="2" s="1"/>
  <c r="A120" i="2"/>
  <c r="B120" i="2" s="1"/>
  <c r="A119" i="2"/>
  <c r="B119" i="2" s="1"/>
  <c r="A118" i="2"/>
  <c r="B118" i="2" s="1"/>
  <c r="A117" i="2"/>
  <c r="A116" i="2"/>
  <c r="B116" i="2" s="1"/>
  <c r="E116" i="2" s="1"/>
  <c r="A115" i="2"/>
  <c r="B115" i="2" s="1"/>
  <c r="E115" i="2" s="1"/>
  <c r="A114" i="2"/>
  <c r="B114" i="2" s="1"/>
  <c r="E114" i="2" s="1"/>
  <c r="A113" i="2"/>
  <c r="B113" i="2" s="1"/>
  <c r="A112" i="2"/>
  <c r="B112" i="2" s="1"/>
  <c r="A111" i="2"/>
  <c r="B111" i="2" s="1"/>
  <c r="E111" i="2" s="1"/>
  <c r="A110" i="2"/>
  <c r="B110" i="2" s="1"/>
  <c r="A109" i="2"/>
  <c r="B109" i="2" s="1"/>
  <c r="A108" i="2"/>
  <c r="B108" i="2" s="1"/>
  <c r="E108" i="2" s="1"/>
  <c r="A107" i="2"/>
  <c r="B107" i="2" s="1"/>
  <c r="A106" i="2"/>
  <c r="B106" i="2" s="1"/>
  <c r="A105" i="2"/>
  <c r="B105" i="2" s="1"/>
  <c r="A104" i="2"/>
  <c r="B104" i="2" s="1"/>
  <c r="A103" i="2"/>
  <c r="B103" i="2" s="1"/>
  <c r="E103" i="2" s="1"/>
  <c r="A102" i="2"/>
  <c r="B102" i="2" s="1"/>
  <c r="A101" i="2"/>
  <c r="B101" i="2" s="1"/>
  <c r="A100" i="2"/>
  <c r="B100" i="2" s="1"/>
  <c r="A99" i="2"/>
  <c r="B99" i="2" s="1"/>
  <c r="E99" i="2" s="1"/>
  <c r="A98" i="2"/>
  <c r="B98" i="2" s="1"/>
  <c r="A97" i="2"/>
  <c r="A96" i="2"/>
  <c r="B96" i="2" s="1"/>
  <c r="A95" i="2"/>
  <c r="B95" i="2" s="1"/>
  <c r="E95" i="2" s="1"/>
  <c r="A94" i="2"/>
  <c r="B94" i="2" s="1"/>
  <c r="E94" i="2" s="1"/>
  <c r="A93" i="2"/>
  <c r="B93" i="2" s="1"/>
  <c r="E93" i="2" s="1"/>
  <c r="A92" i="2"/>
  <c r="B92" i="2" s="1"/>
  <c r="A91" i="2"/>
  <c r="B91" i="2" s="1"/>
  <c r="E91" i="2" s="1"/>
  <c r="A90" i="2"/>
  <c r="B90" i="2" s="1"/>
  <c r="A89" i="2"/>
  <c r="B89" i="2" s="1"/>
  <c r="E89" i="2" s="1"/>
  <c r="A88" i="2"/>
  <c r="B88" i="2" s="1"/>
  <c r="E88" i="2" s="1"/>
  <c r="A87" i="2"/>
  <c r="B87" i="2" s="1"/>
  <c r="A86" i="2"/>
  <c r="A85" i="2"/>
  <c r="B85" i="2" s="1"/>
  <c r="E85" i="2" s="1"/>
  <c r="A84" i="2"/>
  <c r="B84" i="2" s="1"/>
  <c r="A83" i="2"/>
  <c r="B83" i="2" s="1"/>
  <c r="A82" i="2"/>
  <c r="B82" i="2" s="1"/>
  <c r="E82" i="2" s="1"/>
  <c r="A81" i="2"/>
  <c r="B81" i="2" s="1"/>
  <c r="A80" i="2"/>
  <c r="B80" i="2" s="1"/>
  <c r="A79" i="2"/>
  <c r="B79" i="2" s="1"/>
  <c r="E79" i="2" s="1"/>
  <c r="A78" i="2"/>
  <c r="B78" i="2" s="1"/>
  <c r="A77" i="2"/>
  <c r="B77" i="2" s="1"/>
  <c r="A76" i="2"/>
  <c r="B76" i="2" s="1"/>
  <c r="A75" i="2"/>
  <c r="B75" i="2" s="1"/>
  <c r="A74" i="2"/>
  <c r="B74" i="2" s="1"/>
  <c r="E74" i="2" s="1"/>
  <c r="A73" i="2"/>
  <c r="B73" i="2" s="1"/>
  <c r="E73" i="2" s="1"/>
  <c r="A72" i="2"/>
  <c r="B72" i="2" s="1"/>
  <c r="A71" i="2"/>
  <c r="B71" i="2" s="1"/>
  <c r="E71" i="2" s="1"/>
  <c r="A70" i="2"/>
  <c r="B70" i="2" s="1"/>
  <c r="E70" i="2" s="1"/>
  <c r="A69" i="2"/>
  <c r="A68" i="2"/>
  <c r="B68" i="2" s="1"/>
  <c r="E68" i="2" s="1"/>
  <c r="A67" i="2"/>
  <c r="B67" i="2" s="1"/>
  <c r="E67" i="2" s="1"/>
  <c r="A66" i="2"/>
  <c r="B66" i="2" s="1"/>
  <c r="E66" i="2" s="1"/>
  <c r="A65" i="2"/>
  <c r="B65" i="2" s="1"/>
  <c r="A64" i="2"/>
  <c r="B64" i="2" s="1"/>
  <c r="E64" i="2" s="1"/>
  <c r="A63" i="2"/>
  <c r="B63" i="2" s="1"/>
  <c r="E63" i="2" s="1"/>
  <c r="A62" i="2"/>
  <c r="B62" i="2" s="1"/>
  <c r="A61" i="2"/>
  <c r="A60" i="2"/>
  <c r="B60" i="2" s="1"/>
  <c r="A59" i="2"/>
  <c r="B59" i="2" s="1"/>
  <c r="E59" i="2" s="1"/>
  <c r="A58" i="2"/>
  <c r="B58" i="2" s="1"/>
  <c r="A57" i="2"/>
  <c r="B57" i="2" s="1"/>
  <c r="A56" i="2"/>
  <c r="B56" i="2" s="1"/>
  <c r="A55" i="2"/>
  <c r="B55" i="2" s="1"/>
  <c r="A54" i="2"/>
  <c r="B54" i="2" s="1"/>
  <c r="A53" i="2"/>
  <c r="B53" i="2" s="1"/>
  <c r="E53" i="2" s="1"/>
  <c r="A52" i="2"/>
  <c r="B52" i="2" s="1"/>
  <c r="E52" i="2" s="1"/>
  <c r="A51" i="2"/>
  <c r="B51" i="2" s="1"/>
  <c r="A50" i="2"/>
  <c r="B50" i="2" s="1"/>
  <c r="A49" i="2"/>
  <c r="A48" i="2"/>
  <c r="B48" i="2" s="1"/>
  <c r="A47" i="2"/>
  <c r="B47" i="2" s="1"/>
  <c r="E47" i="2" s="1"/>
  <c r="A46" i="2"/>
  <c r="B46" i="2" s="1"/>
  <c r="E46" i="2" s="1"/>
  <c r="A45" i="2"/>
  <c r="B45" i="2" s="1"/>
  <c r="E45" i="2" s="1"/>
  <c r="A44" i="2"/>
  <c r="B44" i="2" s="1"/>
  <c r="A43" i="2"/>
  <c r="B43" i="2" s="1"/>
  <c r="E43" i="2" s="1"/>
  <c r="A42" i="2"/>
  <c r="B42" i="2" s="1"/>
  <c r="A41" i="2"/>
  <c r="B41" i="2" s="1"/>
  <c r="E41" i="2" s="1"/>
  <c r="A40" i="2"/>
  <c r="B40" i="2" s="1"/>
  <c r="E40" i="2" s="1"/>
  <c r="A39" i="2"/>
  <c r="B39" i="2" s="1"/>
  <c r="A38" i="2"/>
  <c r="B38" i="2" s="1"/>
  <c r="A37" i="2"/>
  <c r="B37" i="2" s="1"/>
  <c r="E37" i="2" s="1"/>
  <c r="A36" i="2"/>
  <c r="B36" i="2" s="1"/>
  <c r="A35" i="2"/>
  <c r="B35" i="2" s="1"/>
  <c r="E35" i="2" s="1"/>
  <c r="A34" i="2"/>
  <c r="B34" i="2" s="1"/>
  <c r="E34" i="2" s="1"/>
  <c r="A33" i="2"/>
  <c r="B33" i="2" s="1"/>
  <c r="E33" i="2" s="1"/>
  <c r="A32" i="2"/>
  <c r="B32" i="2" s="1"/>
  <c r="E32" i="2" s="1"/>
  <c r="A31" i="2"/>
  <c r="B31" i="2" s="1"/>
  <c r="E31" i="2" s="1"/>
  <c r="A30" i="2"/>
  <c r="A29" i="2"/>
  <c r="A28" i="2"/>
  <c r="B28" i="2" s="1"/>
  <c r="A27" i="2"/>
  <c r="B27" i="2" s="1"/>
  <c r="E27" i="2" s="1"/>
  <c r="A26" i="2"/>
  <c r="B26" i="2" s="1"/>
  <c r="E26" i="2" s="1"/>
  <c r="A25" i="2"/>
  <c r="B25" i="2" s="1"/>
  <c r="E25" i="2" s="1"/>
  <c r="A24" i="2"/>
  <c r="B24" i="2" s="1"/>
  <c r="A23" i="2"/>
  <c r="B23" i="2" s="1"/>
  <c r="E23" i="2" s="1"/>
  <c r="A22" i="2"/>
  <c r="B22" i="2" s="1"/>
  <c r="E22" i="2" s="1"/>
  <c r="A21" i="2"/>
  <c r="B21" i="2" s="1"/>
  <c r="A20" i="2"/>
  <c r="B20" i="2" s="1"/>
  <c r="E20" i="2" s="1"/>
  <c r="A19" i="2"/>
  <c r="B19" i="2" s="1"/>
  <c r="E19" i="2" s="1"/>
  <c r="A18" i="2"/>
  <c r="A17" i="2"/>
  <c r="B17" i="2" s="1"/>
  <c r="A16" i="2"/>
  <c r="B16" i="2" s="1"/>
  <c r="A15" i="2"/>
  <c r="B15" i="2" s="1"/>
  <c r="E15" i="2" s="1"/>
  <c r="A14" i="2"/>
  <c r="B14" i="2" s="1"/>
  <c r="A13" i="2"/>
  <c r="A12" i="2"/>
  <c r="B12" i="2" s="1"/>
  <c r="A11" i="2"/>
  <c r="B11" i="2" s="1"/>
  <c r="E11" i="2" s="1"/>
  <c r="A10" i="2"/>
  <c r="B10" i="2" s="1"/>
  <c r="E10" i="2" s="1"/>
  <c r="A9" i="2"/>
  <c r="A8" i="2"/>
  <c r="B8" i="2" s="1"/>
  <c r="A7" i="2"/>
  <c r="B7" i="2" s="1"/>
  <c r="E7" i="2" s="1"/>
  <c r="A6" i="2"/>
  <c r="B6" i="2" s="1"/>
  <c r="A5" i="2"/>
  <c r="B5" i="2" s="1"/>
  <c r="E5" i="2" s="1"/>
  <c r="C580" i="3"/>
  <c r="B580" i="3"/>
  <c r="E580" i="3" s="1"/>
  <c r="C579" i="3"/>
  <c r="B579" i="3"/>
  <c r="E579" i="3" s="1"/>
  <c r="C578" i="3"/>
  <c r="C577" i="3"/>
  <c r="C576" i="3"/>
  <c r="C575" i="3"/>
  <c r="C574" i="3"/>
  <c r="C573" i="3"/>
  <c r="E573" i="3"/>
  <c r="C572" i="3"/>
  <c r="C571" i="3"/>
  <c r="C570" i="3"/>
  <c r="C569" i="3"/>
  <c r="C568" i="3"/>
  <c r="C567" i="3"/>
  <c r="C566" i="3"/>
  <c r="C565" i="3"/>
  <c r="C564" i="3"/>
  <c r="C563" i="3"/>
  <c r="B563" i="3"/>
  <c r="C562" i="3"/>
  <c r="C561" i="3"/>
  <c r="C560" i="3"/>
  <c r="C559" i="3"/>
  <c r="B559" i="3"/>
  <c r="E559" i="3" s="1"/>
  <c r="C558" i="3"/>
  <c r="C557" i="3"/>
  <c r="C556" i="3"/>
  <c r="B556" i="3"/>
  <c r="E556" i="3" s="1"/>
  <c r="C555" i="3"/>
  <c r="C554" i="3"/>
  <c r="C553" i="3"/>
  <c r="C552" i="3"/>
  <c r="B552" i="3"/>
  <c r="E552" i="3" s="1"/>
  <c r="C551" i="3"/>
  <c r="B551" i="3"/>
  <c r="E551" i="3" s="1"/>
  <c r="C550" i="3"/>
  <c r="C549" i="3"/>
  <c r="C548" i="3"/>
  <c r="B548" i="3"/>
  <c r="E548" i="3" s="1"/>
  <c r="C547" i="3"/>
  <c r="C546" i="3"/>
  <c r="C545" i="3"/>
  <c r="C544" i="3"/>
  <c r="B544" i="3"/>
  <c r="E544" i="3" s="1"/>
  <c r="C543" i="3"/>
  <c r="C542" i="3"/>
  <c r="C541" i="3"/>
  <c r="C540" i="3"/>
  <c r="C539" i="3"/>
  <c r="C538" i="3"/>
  <c r="C537" i="3"/>
  <c r="C536" i="3"/>
  <c r="C535" i="3"/>
  <c r="C534" i="3"/>
  <c r="B534" i="3"/>
  <c r="E534" i="3" s="1"/>
  <c r="C533" i="3"/>
  <c r="C532" i="3"/>
  <c r="C531" i="3"/>
  <c r="B531" i="3"/>
  <c r="E531" i="3" s="1"/>
  <c r="C530" i="3"/>
  <c r="C529" i="3"/>
  <c r="C528" i="3"/>
  <c r="C527" i="3"/>
  <c r="C526" i="3"/>
  <c r="C525" i="3"/>
  <c r="C524" i="3"/>
  <c r="C523" i="3"/>
  <c r="C522" i="3"/>
  <c r="C521" i="3"/>
  <c r="C520" i="3"/>
  <c r="B520" i="3"/>
  <c r="E520" i="3" s="1"/>
  <c r="C519" i="3"/>
  <c r="B519" i="3"/>
  <c r="E519" i="3" s="1"/>
  <c r="C518" i="3"/>
  <c r="C517" i="3"/>
  <c r="C516" i="3"/>
  <c r="C515" i="3"/>
  <c r="B515" i="3"/>
  <c r="E515" i="3" s="1"/>
  <c r="C514" i="3"/>
  <c r="C513" i="3"/>
  <c r="C512" i="3"/>
  <c r="C511" i="3"/>
  <c r="B511" i="3"/>
  <c r="E511" i="3" s="1"/>
  <c r="C510" i="3"/>
  <c r="C509" i="3"/>
  <c r="C508" i="3"/>
  <c r="C507" i="3"/>
  <c r="C506" i="3"/>
  <c r="C505" i="3"/>
  <c r="C504" i="3"/>
  <c r="B504" i="3"/>
  <c r="E504" i="3" s="1"/>
  <c r="C503" i="3"/>
  <c r="C502" i="3"/>
  <c r="C501" i="3"/>
  <c r="B501" i="3"/>
  <c r="E501" i="3" s="1"/>
  <c r="C500" i="3"/>
  <c r="C499" i="3"/>
  <c r="C498" i="3"/>
  <c r="C497" i="3"/>
  <c r="C496" i="3"/>
  <c r="C495" i="3"/>
  <c r="C494" i="3"/>
  <c r="C493" i="3"/>
  <c r="C492" i="3"/>
  <c r="C491" i="3"/>
  <c r="B491" i="3"/>
  <c r="E491" i="3"/>
  <c r="C490" i="3"/>
  <c r="C489" i="3"/>
  <c r="E488" i="3"/>
  <c r="C488" i="3"/>
  <c r="C487" i="3"/>
  <c r="C486" i="3"/>
  <c r="C485" i="3"/>
  <c r="C484" i="3"/>
  <c r="C483" i="3"/>
  <c r="C482" i="3"/>
  <c r="C481" i="3"/>
  <c r="E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B465" i="3"/>
  <c r="E465" i="3" s="1"/>
  <c r="C464" i="3"/>
  <c r="C463" i="3"/>
  <c r="C462" i="3"/>
  <c r="C461" i="3"/>
  <c r="C460" i="3"/>
  <c r="C459" i="3"/>
  <c r="C458" i="3"/>
  <c r="C457" i="3"/>
  <c r="C456" i="3"/>
  <c r="C455" i="3"/>
  <c r="B455" i="3"/>
  <c r="E455" i="3" s="1"/>
  <c r="C454" i="3"/>
  <c r="C453" i="3"/>
  <c r="C452" i="3"/>
  <c r="E452" i="3"/>
  <c r="C451" i="3"/>
  <c r="C450" i="3"/>
  <c r="C449" i="3"/>
  <c r="C448" i="3"/>
  <c r="B448" i="3"/>
  <c r="E448" i="3" s="1"/>
  <c r="C447" i="3"/>
  <c r="C446" i="3"/>
  <c r="C445" i="3"/>
  <c r="C444" i="3"/>
  <c r="B444" i="3"/>
  <c r="E444" i="3" s="1"/>
  <c r="C443" i="3"/>
  <c r="C442" i="3"/>
  <c r="C441" i="3"/>
  <c r="C440" i="3"/>
  <c r="B440" i="3"/>
  <c r="E440" i="3" s="1"/>
  <c r="C439" i="3"/>
  <c r="C438" i="3"/>
  <c r="C437" i="3"/>
  <c r="B437" i="3"/>
  <c r="E437" i="3" s="1"/>
  <c r="E436" i="3"/>
  <c r="C436" i="3"/>
  <c r="C435" i="3"/>
  <c r="C434" i="3"/>
  <c r="C433" i="3"/>
  <c r="C432" i="3"/>
  <c r="B432" i="3"/>
  <c r="E432" i="3" s="1"/>
  <c r="C431" i="3"/>
  <c r="C430" i="3"/>
  <c r="C429" i="3"/>
  <c r="C428" i="3"/>
  <c r="B428" i="3"/>
  <c r="E428" i="3" s="1"/>
  <c r="C427" i="3"/>
  <c r="C426" i="3"/>
  <c r="C425" i="3"/>
  <c r="B425" i="3"/>
  <c r="E425" i="3" s="1"/>
  <c r="C424" i="3"/>
  <c r="C423" i="3"/>
  <c r="C422" i="3"/>
  <c r="C421" i="3"/>
  <c r="C420" i="3"/>
  <c r="C419" i="3"/>
  <c r="E419" i="3"/>
  <c r="C418" i="3"/>
  <c r="C417" i="3"/>
  <c r="C416" i="3"/>
  <c r="C415" i="3"/>
  <c r="B415" i="3"/>
  <c r="E415" i="3" s="1"/>
  <c r="C414" i="3"/>
  <c r="C413" i="3"/>
  <c r="B413" i="3"/>
  <c r="E413" i="3" s="1"/>
  <c r="C412" i="3"/>
  <c r="B412" i="3"/>
  <c r="C411" i="3"/>
  <c r="C410" i="3"/>
  <c r="C409" i="3"/>
  <c r="C408" i="3"/>
  <c r="C407" i="3"/>
  <c r="C406" i="3"/>
  <c r="C405" i="3"/>
  <c r="C404" i="3"/>
  <c r="B404" i="3"/>
  <c r="E404" i="3" s="1"/>
  <c r="C403" i="3"/>
  <c r="C402" i="3"/>
  <c r="C401" i="3"/>
  <c r="C400" i="3"/>
  <c r="B400" i="3"/>
  <c r="E400" i="3" s="1"/>
  <c r="C399" i="3"/>
  <c r="C398" i="3"/>
  <c r="C397" i="3"/>
  <c r="C396" i="3"/>
  <c r="C395" i="3"/>
  <c r="C394" i="3"/>
  <c r="C393" i="3"/>
  <c r="C392" i="3"/>
  <c r="C391" i="3"/>
  <c r="C390" i="3"/>
  <c r="C389" i="3"/>
  <c r="C388" i="3"/>
  <c r="B388" i="3"/>
  <c r="E388" i="3" s="1"/>
  <c r="C387" i="3"/>
  <c r="C386" i="3"/>
  <c r="C385" i="3"/>
  <c r="B385" i="3"/>
  <c r="E385" i="3" s="1"/>
  <c r="C384" i="3"/>
  <c r="C383" i="3"/>
  <c r="B383" i="3"/>
  <c r="E383" i="3" s="1"/>
  <c r="C382" i="3"/>
  <c r="C381" i="3"/>
  <c r="C380" i="3"/>
  <c r="B380" i="3"/>
  <c r="E380" i="3" s="1"/>
  <c r="C379" i="3"/>
  <c r="C378" i="3"/>
  <c r="C377" i="3"/>
  <c r="C376" i="3"/>
  <c r="B376" i="3"/>
  <c r="E376" i="3" s="1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B355" i="3"/>
  <c r="E355" i="3" s="1"/>
  <c r="C354" i="3"/>
  <c r="B354" i="3"/>
  <c r="E354" i="3" s="1"/>
  <c r="C353" i="3"/>
  <c r="C352" i="3"/>
  <c r="C351" i="3"/>
  <c r="B351" i="3"/>
  <c r="E351" i="3" s="1"/>
  <c r="C350" i="3"/>
  <c r="C349" i="3"/>
  <c r="C348" i="3"/>
  <c r="C347" i="3"/>
  <c r="B347" i="3"/>
  <c r="E347" i="3" s="1"/>
  <c r="C346" i="3"/>
  <c r="C345" i="3"/>
  <c r="C344" i="3"/>
  <c r="C343" i="3"/>
  <c r="B343" i="3"/>
  <c r="E343" i="3" s="1"/>
  <c r="C342" i="3"/>
  <c r="C341" i="3"/>
  <c r="C340" i="3"/>
  <c r="C339" i="3"/>
  <c r="B339" i="3"/>
  <c r="E339" i="3" s="1"/>
  <c r="C338" i="3"/>
  <c r="C337" i="3"/>
  <c r="C336" i="3"/>
  <c r="C335" i="3"/>
  <c r="E335" i="3"/>
  <c r="C334" i="3"/>
  <c r="C333" i="3"/>
  <c r="C332" i="3"/>
  <c r="C331" i="3"/>
  <c r="B331" i="3"/>
  <c r="E331" i="3" s="1"/>
  <c r="C330" i="3"/>
  <c r="C329" i="3"/>
  <c r="C328" i="3"/>
  <c r="C327" i="3"/>
  <c r="C326" i="3"/>
  <c r="C325" i="3"/>
  <c r="C324" i="3"/>
  <c r="C323" i="3"/>
  <c r="C322" i="3"/>
  <c r="C321" i="3"/>
  <c r="C320" i="3"/>
  <c r="B320" i="3"/>
  <c r="E320" i="3" s="1"/>
  <c r="C319" i="3"/>
  <c r="C318" i="3"/>
  <c r="C317" i="3"/>
  <c r="B317" i="3"/>
  <c r="E317" i="3" s="1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B303" i="3"/>
  <c r="E303" i="3" s="1"/>
  <c r="C302" i="3"/>
  <c r="C301" i="3"/>
  <c r="C300" i="3"/>
  <c r="C299" i="3"/>
  <c r="B299" i="3"/>
  <c r="E299" i="3" s="1"/>
  <c r="C298" i="3"/>
  <c r="C297" i="3"/>
  <c r="C296" i="3"/>
  <c r="B296" i="3"/>
  <c r="E296" i="3" s="1"/>
  <c r="C295" i="3"/>
  <c r="B295" i="3"/>
  <c r="E295" i="3" s="1"/>
  <c r="C294" i="3"/>
  <c r="C293" i="3"/>
  <c r="B293" i="3"/>
  <c r="E293" i="3" s="1"/>
  <c r="C292" i="3"/>
  <c r="C291" i="3"/>
  <c r="C290" i="3"/>
  <c r="C289" i="3"/>
  <c r="C288" i="3"/>
  <c r="B288" i="3"/>
  <c r="E288" i="3" s="1"/>
  <c r="C287" i="3"/>
  <c r="C286" i="3"/>
  <c r="C285" i="3"/>
  <c r="C284" i="3"/>
  <c r="B284" i="3"/>
  <c r="E284" i="3" s="1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B269" i="3"/>
  <c r="E269" i="3" s="1"/>
  <c r="C268" i="3"/>
  <c r="C267" i="3"/>
  <c r="C266" i="3"/>
  <c r="C265" i="3"/>
  <c r="C264" i="3"/>
  <c r="C263" i="3"/>
  <c r="C262" i="3"/>
  <c r="C261" i="3"/>
  <c r="C260" i="3"/>
  <c r="C259" i="3"/>
  <c r="C258" i="3"/>
  <c r="C257" i="3"/>
  <c r="B257" i="3"/>
  <c r="E257" i="3" s="1"/>
  <c r="C256" i="3"/>
  <c r="C255" i="3"/>
  <c r="C254" i="3"/>
  <c r="C253" i="3"/>
  <c r="B253" i="3"/>
  <c r="E253" i="3" s="1"/>
  <c r="C252" i="3"/>
  <c r="C251" i="3"/>
  <c r="C250" i="3"/>
  <c r="C249" i="3"/>
  <c r="B249" i="3"/>
  <c r="E249" i="3" s="1"/>
  <c r="C248" i="3"/>
  <c r="C247" i="3"/>
  <c r="C246" i="3"/>
  <c r="C245" i="3"/>
  <c r="C244" i="3"/>
  <c r="B244" i="3"/>
  <c r="C243" i="3"/>
  <c r="B243" i="3"/>
  <c r="E243" i="3" s="1"/>
  <c r="C242" i="3"/>
  <c r="C241" i="3"/>
  <c r="C240" i="3"/>
  <c r="C239" i="3"/>
  <c r="C238" i="3"/>
  <c r="C237" i="3"/>
  <c r="C236" i="3"/>
  <c r="C235" i="3"/>
  <c r="B235" i="3"/>
  <c r="E235" i="3" s="1"/>
  <c r="C234" i="3"/>
  <c r="C233" i="3"/>
  <c r="C232" i="3"/>
  <c r="C231" i="3"/>
  <c r="C230" i="3"/>
  <c r="C229" i="3"/>
  <c r="B229" i="3"/>
  <c r="E229" i="3" s="1"/>
  <c r="C228" i="3"/>
  <c r="C227" i="3"/>
  <c r="C226" i="3"/>
  <c r="C225" i="3"/>
  <c r="C224" i="3"/>
  <c r="C223" i="3"/>
  <c r="C222" i="3"/>
  <c r="C221" i="3"/>
  <c r="B221" i="3"/>
  <c r="E221" i="3" s="1"/>
  <c r="C220" i="3"/>
  <c r="C219" i="3"/>
  <c r="E218" i="3"/>
  <c r="C218" i="3"/>
  <c r="C217" i="3"/>
  <c r="B217" i="3"/>
  <c r="E217" i="3"/>
  <c r="C216" i="3"/>
  <c r="C215" i="3"/>
  <c r="B215" i="3"/>
  <c r="E215" i="3" s="1"/>
  <c r="C214" i="3"/>
  <c r="C213" i="3"/>
  <c r="C212" i="3"/>
  <c r="B212" i="3"/>
  <c r="C211" i="3"/>
  <c r="B211" i="3"/>
  <c r="C210" i="3"/>
  <c r="C209" i="3"/>
  <c r="C208" i="3"/>
  <c r="C207" i="3"/>
  <c r="C206" i="3"/>
  <c r="C205" i="3"/>
  <c r="C204" i="3"/>
  <c r="C203" i="3"/>
  <c r="C202" i="3"/>
  <c r="B202" i="3"/>
  <c r="E202" i="3" s="1"/>
  <c r="C201" i="3"/>
  <c r="C200" i="3"/>
  <c r="C199" i="3"/>
  <c r="C198" i="3"/>
  <c r="C197" i="3"/>
  <c r="C196" i="3"/>
  <c r="C195" i="3"/>
  <c r="C194" i="3"/>
  <c r="C193" i="3"/>
  <c r="C192" i="3"/>
  <c r="C191" i="3"/>
  <c r="B191" i="3"/>
  <c r="E191" i="3" s="1"/>
  <c r="C190" i="3"/>
  <c r="C189" i="3"/>
  <c r="C188" i="3"/>
  <c r="B188" i="3"/>
  <c r="E188" i="3" s="1"/>
  <c r="C187" i="3"/>
  <c r="C186" i="3"/>
  <c r="C185" i="3"/>
  <c r="C184" i="3"/>
  <c r="B184" i="3"/>
  <c r="E184" i="3" s="1"/>
  <c r="C183" i="3"/>
  <c r="B183" i="3"/>
  <c r="E183" i="3" s="1"/>
  <c r="C182" i="3"/>
  <c r="C181" i="3"/>
  <c r="E181" i="3"/>
  <c r="C180" i="3"/>
  <c r="B180" i="3"/>
  <c r="C179" i="3"/>
  <c r="B179" i="3"/>
  <c r="E179" i="3" s="1"/>
  <c r="C178" i="3"/>
  <c r="C177" i="3"/>
  <c r="C176" i="3"/>
  <c r="C175" i="3"/>
  <c r="C174" i="3"/>
  <c r="C173" i="3"/>
  <c r="C172" i="3"/>
  <c r="B172" i="3"/>
  <c r="E172" i="3" s="1"/>
  <c r="C171" i="3"/>
  <c r="B171" i="3"/>
  <c r="E171" i="3" s="1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B152" i="3"/>
  <c r="C151" i="3"/>
  <c r="C150" i="3"/>
  <c r="C149" i="3"/>
  <c r="B149" i="3"/>
  <c r="E149" i="3" s="1"/>
  <c r="C148" i="3"/>
  <c r="B148" i="3"/>
  <c r="E148" i="3" s="1"/>
  <c r="C147" i="3"/>
  <c r="C146" i="3"/>
  <c r="C145" i="3"/>
  <c r="C144" i="3"/>
  <c r="C143" i="3"/>
  <c r="C142" i="3"/>
  <c r="C141" i="3"/>
  <c r="B141" i="3"/>
  <c r="E141" i="3" s="1"/>
  <c r="C140" i="3"/>
  <c r="C139" i="3"/>
  <c r="C138" i="3"/>
  <c r="B138" i="3"/>
  <c r="E138" i="3" s="1"/>
  <c r="C137" i="3"/>
  <c r="B137" i="3"/>
  <c r="E137" i="3" s="1"/>
  <c r="C136" i="3"/>
  <c r="C135" i="3"/>
  <c r="C134" i="3"/>
  <c r="C133" i="3"/>
  <c r="C132" i="3"/>
  <c r="C131" i="3"/>
  <c r="C130" i="3"/>
  <c r="C129" i="3"/>
  <c r="C128" i="3"/>
  <c r="C127" i="3"/>
  <c r="C126" i="3"/>
  <c r="C125" i="3"/>
  <c r="B125" i="3"/>
  <c r="E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B92" i="3"/>
  <c r="E92" i="3"/>
  <c r="C91" i="3"/>
  <c r="B91" i="3"/>
  <c r="E91" i="3" s="1"/>
  <c r="C90" i="3"/>
  <c r="C89" i="3"/>
  <c r="E88" i="3"/>
  <c r="C88" i="3"/>
  <c r="C87" i="3"/>
  <c r="C86" i="3"/>
  <c r="C85" i="3"/>
  <c r="C84" i="3"/>
  <c r="C83" i="3"/>
  <c r="C82" i="3"/>
  <c r="C81" i="3"/>
  <c r="C80" i="3"/>
  <c r="C79" i="3"/>
  <c r="C78" i="3"/>
  <c r="C77" i="3"/>
  <c r="B77" i="3"/>
  <c r="E77" i="3" s="1"/>
  <c r="C76" i="3"/>
  <c r="C75" i="3"/>
  <c r="C74" i="3"/>
  <c r="C73" i="3"/>
  <c r="C72" i="3"/>
  <c r="C71" i="3"/>
  <c r="C70" i="3"/>
  <c r="C69" i="3"/>
  <c r="C68" i="3"/>
  <c r="C67" i="3"/>
  <c r="B67" i="3"/>
  <c r="E67" i="3" s="1"/>
  <c r="C66" i="3"/>
  <c r="C65" i="3"/>
  <c r="C64" i="3"/>
  <c r="C63" i="3"/>
  <c r="C62" i="3"/>
  <c r="C61" i="3"/>
  <c r="C60" i="3"/>
  <c r="C59" i="3"/>
  <c r="E59" i="3"/>
  <c r="C58" i="3"/>
  <c r="C57" i="3"/>
  <c r="C56" i="3"/>
  <c r="C55" i="3"/>
  <c r="C54" i="3"/>
  <c r="C53" i="3"/>
  <c r="C52" i="3"/>
  <c r="C51" i="3"/>
  <c r="C50" i="3"/>
  <c r="C49" i="3"/>
  <c r="B49" i="3"/>
  <c r="E49" i="3" s="1"/>
  <c r="C48" i="3"/>
  <c r="C47" i="3"/>
  <c r="C46" i="3"/>
  <c r="C45" i="3"/>
  <c r="B45" i="3"/>
  <c r="E45" i="3" s="1"/>
  <c r="C44" i="3"/>
  <c r="C43" i="3"/>
  <c r="C42" i="3"/>
  <c r="C41" i="3"/>
  <c r="C40" i="3"/>
  <c r="C39" i="3"/>
  <c r="C38" i="3"/>
  <c r="C37" i="3"/>
  <c r="B37" i="3"/>
  <c r="E37" i="3" s="1"/>
  <c r="C36" i="3"/>
  <c r="C35" i="3"/>
  <c r="C34" i="3"/>
  <c r="C33" i="3"/>
  <c r="C32" i="3"/>
  <c r="C31" i="3"/>
  <c r="C30" i="3"/>
  <c r="C29" i="3"/>
  <c r="E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B13" i="3"/>
  <c r="E13" i="3" s="1"/>
  <c r="C12" i="3"/>
  <c r="C11" i="3"/>
  <c r="C10" i="3"/>
  <c r="C9" i="3"/>
  <c r="C8" i="3"/>
  <c r="B8" i="3"/>
  <c r="E8" i="3" s="1"/>
  <c r="C7" i="3"/>
  <c r="C6" i="3"/>
  <c r="C5" i="3"/>
  <c r="G1" i="3"/>
  <c r="G2" i="3" s="1"/>
  <c r="E252" i="2"/>
  <c r="G1" i="2"/>
  <c r="G2" i="2" s="1"/>
  <c r="B557" i="2"/>
  <c r="B541" i="2"/>
  <c r="B537" i="2"/>
  <c r="B502" i="2"/>
  <c r="B474" i="2"/>
  <c r="B430" i="2"/>
  <c r="E430" i="2" s="1"/>
  <c r="B429" i="2"/>
  <c r="B421" i="2"/>
  <c r="B413" i="2"/>
  <c r="E413" i="2" s="1"/>
  <c r="B397" i="2"/>
  <c r="B385" i="2"/>
  <c r="E385" i="2" s="1"/>
  <c r="B366" i="2"/>
  <c r="B321" i="2"/>
  <c r="B301" i="2"/>
  <c r="B281" i="2"/>
  <c r="E281" i="2" s="1"/>
  <c r="B277" i="2"/>
  <c r="E256" i="2"/>
  <c r="B249" i="2"/>
  <c r="B234" i="2"/>
  <c r="B233" i="2"/>
  <c r="B221" i="2"/>
  <c r="E221" i="2" s="1"/>
  <c r="B203" i="2"/>
  <c r="E203" i="2" s="1"/>
  <c r="B193" i="2"/>
  <c r="E193" i="2" s="1"/>
  <c r="B177" i="2"/>
  <c r="B175" i="2"/>
  <c r="E175" i="2" s="1"/>
  <c r="B161" i="2"/>
  <c r="B137" i="2"/>
  <c r="B129" i="2"/>
  <c r="E129" i="2" s="1"/>
  <c r="B117" i="2"/>
  <c r="B97" i="2"/>
  <c r="E97" i="2" s="1"/>
  <c r="B86" i="2"/>
  <c r="B69" i="2"/>
  <c r="B61" i="2"/>
  <c r="B49" i="2"/>
  <c r="B30" i="2"/>
  <c r="B29" i="2"/>
  <c r="E29" i="2" s="1"/>
  <c r="B18" i="2"/>
  <c r="E18" i="2" s="1"/>
  <c r="B13" i="2"/>
  <c r="B9" i="2"/>
  <c r="E9" i="2" s="1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E266" i="2"/>
  <c r="E538" i="2"/>
  <c r="E226" i="2"/>
  <c r="E262" i="2"/>
  <c r="E369" i="2"/>
  <c r="E497" i="2"/>
  <c r="E518" i="2"/>
  <c r="E318" i="2"/>
  <c r="E566" i="2"/>
  <c r="E194" i="2"/>
  <c r="E21" i="2"/>
  <c r="E101" i="2"/>
  <c r="E105" i="2"/>
  <c r="E197" i="2"/>
  <c r="E265" i="2"/>
  <c r="E341" i="2"/>
  <c r="E357" i="2"/>
  <c r="E421" i="2"/>
  <c r="E425" i="2"/>
  <c r="E501" i="2"/>
  <c r="E505" i="2"/>
  <c r="E125" i="2"/>
  <c r="E253" i="2"/>
  <c r="E381" i="2"/>
  <c r="E187" i="3"/>
  <c r="E219" i="3"/>
  <c r="E129" i="3"/>
  <c r="E203" i="3"/>
  <c r="E252" i="3"/>
  <c r="E140" i="3"/>
  <c r="E346" i="3"/>
  <c r="E211" i="3"/>
  <c r="E228" i="3"/>
  <c r="E163" i="3"/>
  <c r="E180" i="3"/>
  <c r="E212" i="3"/>
  <c r="E244" i="3"/>
  <c r="E152" i="3"/>
  <c r="E160" i="3"/>
  <c r="E168" i="3"/>
  <c r="E192" i="3"/>
  <c r="E208" i="3"/>
  <c r="E232" i="3"/>
  <c r="E240" i="3"/>
  <c r="E272" i="3"/>
  <c r="E503" i="3"/>
  <c r="E530" i="3"/>
  <c r="E387" i="3"/>
  <c r="E401" i="3"/>
  <c r="E494" i="3"/>
  <c r="E342" i="3"/>
  <c r="E412" i="3"/>
  <c r="E424" i="3"/>
  <c r="E478" i="3"/>
  <c r="E510" i="3"/>
  <c r="E523" i="3"/>
  <c r="E466" i="3"/>
  <c r="E505" i="3"/>
  <c r="E498" i="3"/>
  <c r="E574" i="3"/>
  <c r="E489" i="3"/>
  <c r="E566" i="3"/>
  <c r="E535" i="3"/>
  <c r="E555" i="3"/>
  <c r="E563" i="3"/>
  <c r="G179" i="6" l="1"/>
  <c r="F8" i="5"/>
  <c r="H8" i="5" s="1"/>
  <c r="F40" i="5"/>
  <c r="H40" i="5" s="1"/>
  <c r="F60" i="5"/>
  <c r="E58" i="4" s="1"/>
  <c r="F116" i="5"/>
  <c r="E114" i="4" s="1"/>
  <c r="F168" i="5"/>
  <c r="G168" i="5" s="1"/>
  <c r="F212" i="5"/>
  <c r="G212" i="5" s="1"/>
  <c r="F229" i="5"/>
  <c r="H229" i="5" s="1"/>
  <c r="F252" i="5"/>
  <c r="E250" i="4" s="1"/>
  <c r="F393" i="5"/>
  <c r="H393" i="5" s="1"/>
  <c r="F401" i="5"/>
  <c r="E399" i="4" s="1"/>
  <c r="F405" i="5"/>
  <c r="E403" i="4" s="1"/>
  <c r="F413" i="5"/>
  <c r="E411" i="4" s="1"/>
  <c r="F425" i="5"/>
  <c r="H425" i="5" s="1"/>
  <c r="F433" i="5"/>
  <c r="E431" i="4" s="1"/>
  <c r="F437" i="5"/>
  <c r="G437" i="5" s="1"/>
  <c r="F509" i="5"/>
  <c r="G509" i="5" s="1"/>
  <c r="F525" i="5"/>
  <c r="E523" i="4" s="1"/>
  <c r="F533" i="5"/>
  <c r="E531" i="4" s="1"/>
  <c r="F541" i="5"/>
  <c r="E539" i="4" s="1"/>
  <c r="F557" i="5"/>
  <c r="G557" i="5" s="1"/>
  <c r="F565" i="5"/>
  <c r="E563" i="4" s="1"/>
  <c r="F573" i="5"/>
  <c r="E571" i="4" s="1"/>
  <c r="G487" i="6"/>
  <c r="H492" i="6"/>
  <c r="G492" i="6"/>
  <c r="G284" i="6"/>
  <c r="H284" i="6"/>
  <c r="G315" i="6"/>
  <c r="H315" i="6"/>
  <c r="G471" i="6"/>
  <c r="G511" i="6"/>
  <c r="H21" i="6"/>
  <c r="H395" i="6"/>
  <c r="H65" i="6"/>
  <c r="G516" i="6"/>
  <c r="G395" i="6"/>
  <c r="G65" i="6"/>
  <c r="H189" i="6"/>
  <c r="H511" i="6"/>
  <c r="H137" i="6"/>
  <c r="G523" i="6"/>
  <c r="H292" i="6"/>
  <c r="H101" i="6"/>
  <c r="H6" i="6"/>
  <c r="G552" i="6"/>
  <c r="G403" i="6"/>
  <c r="G118" i="6"/>
  <c r="H49" i="6"/>
  <c r="G189" i="6"/>
  <c r="F307" i="4"/>
  <c r="G448" i="6"/>
  <c r="H523" i="6"/>
  <c r="H552" i="6"/>
  <c r="G292" i="6"/>
  <c r="G137" i="6"/>
  <c r="H118" i="6"/>
  <c r="H489" i="6"/>
  <c r="H309" i="6"/>
  <c r="H128" i="6"/>
  <c r="H568" i="6"/>
  <c r="H461" i="6"/>
  <c r="G568" i="6"/>
  <c r="H317" i="6"/>
  <c r="F568" i="5"/>
  <c r="H568" i="5" s="1"/>
  <c r="F275" i="4"/>
  <c r="G51" i="6"/>
  <c r="H333" i="6"/>
  <c r="H576" i="6"/>
  <c r="H524" i="6"/>
  <c r="G317" i="6"/>
  <c r="G57" i="6"/>
  <c r="G21" i="6"/>
  <c r="G128" i="6"/>
  <c r="G54" i="6"/>
  <c r="F459" i="4"/>
  <c r="G37" i="6"/>
  <c r="H133" i="6"/>
  <c r="G347" i="6"/>
  <c r="G277" i="6"/>
  <c r="F257" i="4"/>
  <c r="G540" i="6"/>
  <c r="G85" i="6"/>
  <c r="H57" i="6"/>
  <c r="F243" i="4"/>
  <c r="F316" i="4"/>
  <c r="F97" i="4"/>
  <c r="F351" i="4"/>
  <c r="G485" i="6"/>
  <c r="G451" i="6"/>
  <c r="G375" i="6"/>
  <c r="G184" i="6"/>
  <c r="G185" i="6"/>
  <c r="G285" i="6"/>
  <c r="H426" i="6"/>
  <c r="G329" i="6"/>
  <c r="G206" i="6"/>
  <c r="H353" i="6"/>
  <c r="H574" i="6"/>
  <c r="H259" i="6"/>
  <c r="H329" i="6"/>
  <c r="H185" i="6"/>
  <c r="G318" i="6"/>
  <c r="G576" i="6"/>
  <c r="H544" i="6"/>
  <c r="G524" i="6"/>
  <c r="H451" i="6"/>
  <c r="G333" i="6"/>
  <c r="H347" i="6"/>
  <c r="G136" i="6"/>
  <c r="H240" i="6"/>
  <c r="H184" i="6"/>
  <c r="G99" i="6"/>
  <c r="G83" i="6"/>
  <c r="H158" i="6"/>
  <c r="H69" i="6"/>
  <c r="H305" i="6"/>
  <c r="G133" i="6"/>
  <c r="H162" i="6"/>
  <c r="H384" i="6"/>
  <c r="H285" i="6"/>
  <c r="G245" i="6"/>
  <c r="H540" i="6"/>
  <c r="G519" i="6"/>
  <c r="G510" i="6"/>
  <c r="H485" i="6"/>
  <c r="H422" i="6"/>
  <c r="H375" i="6"/>
  <c r="G426" i="6"/>
  <c r="G90" i="6"/>
  <c r="H85" i="6"/>
  <c r="H37" i="6"/>
  <c r="F144" i="4"/>
  <c r="G544" i="6"/>
  <c r="H510" i="6"/>
  <c r="H392" i="6"/>
  <c r="G240" i="6"/>
  <c r="G445" i="6"/>
  <c r="H90" i="6"/>
  <c r="G158" i="6"/>
  <c r="G69" i="6"/>
  <c r="G305" i="6"/>
  <c r="H54" i="6"/>
  <c r="F160" i="4"/>
  <c r="H146" i="6"/>
  <c r="F49" i="4"/>
  <c r="F382" i="4"/>
  <c r="F81" i="4"/>
  <c r="G306" i="6"/>
  <c r="H560" i="6"/>
  <c r="F123" i="4"/>
  <c r="F260" i="4"/>
  <c r="H26" i="6"/>
  <c r="H500" i="6"/>
  <c r="H304" i="6"/>
  <c r="G56" i="6"/>
  <c r="H260" i="6"/>
  <c r="G463" i="6"/>
  <c r="H539" i="6"/>
  <c r="G222" i="6"/>
  <c r="G25" i="6"/>
  <c r="H86" i="6"/>
  <c r="G272" i="6"/>
  <c r="G202" i="6"/>
  <c r="G545" i="6"/>
  <c r="G555" i="6"/>
  <c r="H542" i="6"/>
  <c r="H534" i="6"/>
  <c r="H335" i="6"/>
  <c r="H457" i="6"/>
  <c r="G138" i="6"/>
  <c r="H324" i="6"/>
  <c r="H154" i="6"/>
  <c r="H149" i="6"/>
  <c r="G101" i="6"/>
  <c r="G86" i="6"/>
  <c r="G6" i="6"/>
  <c r="G98" i="6"/>
  <c r="G49" i="6"/>
  <c r="F487" i="4"/>
  <c r="H351" i="6"/>
  <c r="H253" i="6"/>
  <c r="H157" i="6"/>
  <c r="G579" i="6"/>
  <c r="G528" i="6"/>
  <c r="G18" i="6"/>
  <c r="G113" i="6"/>
  <c r="F139" i="4"/>
  <c r="F349" i="4"/>
  <c r="H555" i="6"/>
  <c r="G518" i="6"/>
  <c r="H528" i="6"/>
  <c r="G157" i="6"/>
  <c r="G324" i="6"/>
  <c r="G213" i="6"/>
  <c r="H70" i="6"/>
  <c r="G61" i="6"/>
  <c r="H113" i="6"/>
  <c r="G467" i="6"/>
  <c r="G539" i="6"/>
  <c r="G350" i="6"/>
  <c r="G571" i="6"/>
  <c r="G500" i="6"/>
  <c r="G476" i="6"/>
  <c r="G443" i="6"/>
  <c r="G209" i="6"/>
  <c r="G344" i="6"/>
  <c r="H174" i="6"/>
  <c r="H106" i="6"/>
  <c r="H394" i="6"/>
  <c r="H208" i="6"/>
  <c r="H176" i="6"/>
  <c r="H263" i="6"/>
  <c r="H126" i="6"/>
  <c r="H18" i="6"/>
  <c r="H98" i="6"/>
  <c r="G82" i="6"/>
  <c r="F224" i="4"/>
  <c r="F378" i="4"/>
  <c r="G294" i="6"/>
  <c r="H141" i="6"/>
  <c r="F461" i="4"/>
  <c r="H571" i="6"/>
  <c r="G174" i="6"/>
  <c r="G106" i="6"/>
  <c r="H222" i="6"/>
  <c r="G126" i="6"/>
  <c r="G563" i="6"/>
  <c r="G560" i="6"/>
  <c r="H520" i="6"/>
  <c r="G343" i="6"/>
  <c r="G411" i="6"/>
  <c r="G186" i="6"/>
  <c r="G438" i="6"/>
  <c r="H344" i="6"/>
  <c r="G115" i="6"/>
  <c r="G26" i="6"/>
  <c r="G394" i="6"/>
  <c r="G208" i="6"/>
  <c r="H56" i="6"/>
  <c r="G260" i="6"/>
  <c r="G70" i="6"/>
  <c r="H82" i="6"/>
  <c r="H545" i="6"/>
  <c r="H226" i="6"/>
  <c r="G380" i="6"/>
  <c r="G275" i="6"/>
  <c r="H516" i="6"/>
  <c r="H206" i="6"/>
  <c r="H577" i="6"/>
  <c r="H579" i="6"/>
  <c r="G547" i="6"/>
  <c r="H518" i="6"/>
  <c r="H519" i="6"/>
  <c r="H459" i="6"/>
  <c r="G397" i="6"/>
  <c r="H345" i="6"/>
  <c r="H275" i="6"/>
  <c r="H416" i="6"/>
  <c r="G253" i="6"/>
  <c r="G522" i="6"/>
  <c r="G515" i="6"/>
  <c r="H423" i="6"/>
  <c r="G392" i="6"/>
  <c r="H136" i="6"/>
  <c r="G508" i="6"/>
  <c r="H445" i="6"/>
  <c r="H170" i="6"/>
  <c r="H458" i="6"/>
  <c r="H328" i="6"/>
  <c r="H173" i="6"/>
  <c r="G168" i="6"/>
  <c r="H14" i="6"/>
  <c r="G311" i="6"/>
  <c r="H84" i="6"/>
  <c r="G149" i="6"/>
  <c r="H89" i="6"/>
  <c r="H257" i="6"/>
  <c r="H45" i="6"/>
  <c r="H114" i="6"/>
  <c r="F465" i="4"/>
  <c r="F414" i="4"/>
  <c r="G246" i="6"/>
  <c r="F446" i="4"/>
  <c r="F412" i="4"/>
  <c r="G335" i="6"/>
  <c r="G367" i="6"/>
  <c r="G252" i="6"/>
  <c r="H236" i="6"/>
  <c r="H403" i="6"/>
  <c r="H138" i="6"/>
  <c r="G577" i="6"/>
  <c r="H547" i="6"/>
  <c r="G574" i="6"/>
  <c r="G459" i="6"/>
  <c r="G422" i="6"/>
  <c r="H397" i="6"/>
  <c r="G345" i="6"/>
  <c r="H367" i="6"/>
  <c r="H522" i="6"/>
  <c r="H515" i="6"/>
  <c r="G423" i="6"/>
  <c r="G440" i="6"/>
  <c r="H252" i="6"/>
  <c r="H186" i="6"/>
  <c r="G170" i="6"/>
  <c r="G458" i="6"/>
  <c r="G328" i="6"/>
  <c r="G173" i="6"/>
  <c r="H168" i="6"/>
  <c r="G14" i="6"/>
  <c r="H311" i="6"/>
  <c r="G257" i="6"/>
  <c r="G45" i="6"/>
  <c r="G114" i="6"/>
  <c r="G262" i="6"/>
  <c r="H550" i="6"/>
  <c r="H488" i="6"/>
  <c r="H442" i="6"/>
  <c r="F323" i="4"/>
  <c r="G490" i="6"/>
  <c r="G479" i="6"/>
  <c r="G407" i="6"/>
  <c r="H382" i="6"/>
  <c r="H443" i="6"/>
  <c r="H411" i="6"/>
  <c r="G391" i="6"/>
  <c r="H234" i="6"/>
  <c r="G320" i="6"/>
  <c r="G263" i="6"/>
  <c r="G273" i="6"/>
  <c r="H52" i="6"/>
  <c r="G289" i="6"/>
  <c r="H124" i="6"/>
  <c r="G569" i="6"/>
  <c r="F299" i="4"/>
  <c r="H258" i="6"/>
  <c r="F380" i="4"/>
  <c r="H563" i="6"/>
  <c r="H479" i="6"/>
  <c r="H200" i="6"/>
  <c r="H256" i="6"/>
  <c r="G42" i="6"/>
  <c r="H144" i="6"/>
  <c r="H273" i="6"/>
  <c r="H496" i="6"/>
  <c r="G147" i="6"/>
  <c r="G46" i="6"/>
  <c r="H109" i="6"/>
  <c r="H569" i="6"/>
  <c r="H35" i="6"/>
  <c r="F292" i="4"/>
  <c r="F348" i="4"/>
  <c r="G80" i="6"/>
  <c r="G542" i="6"/>
  <c r="G550" i="6"/>
  <c r="G488" i="6"/>
  <c r="G52" i="6"/>
  <c r="G496" i="6"/>
  <c r="H177" i="6"/>
  <c r="H147" i="6"/>
  <c r="G124" i="6"/>
  <c r="H32" i="6"/>
  <c r="F321" i="4"/>
  <c r="F203" i="4"/>
  <c r="H572" i="6"/>
  <c r="H564" i="6"/>
  <c r="H532" i="6"/>
  <c r="H575" i="6"/>
  <c r="H509" i="6"/>
  <c r="H427" i="6"/>
  <c r="H490" i="6"/>
  <c r="G474" i="6"/>
  <c r="G365" i="6"/>
  <c r="H343" i="6"/>
  <c r="H482" i="6"/>
  <c r="H551" i="6"/>
  <c r="G268" i="6"/>
  <c r="G304" i="6"/>
  <c r="H447" i="6"/>
  <c r="G332" i="6"/>
  <c r="G258" i="6"/>
  <c r="G234" i="6"/>
  <c r="G220" i="6"/>
  <c r="H163" i="6"/>
  <c r="H473" i="6"/>
  <c r="G441" i="6"/>
  <c r="H393" i="6"/>
  <c r="G256" i="6"/>
  <c r="H478" i="6"/>
  <c r="H9" i="6"/>
  <c r="G295" i="6"/>
  <c r="H211" i="6"/>
  <c r="G436" i="6"/>
  <c r="G154" i="6"/>
  <c r="G36" i="6"/>
  <c r="H296" i="6"/>
  <c r="H169" i="6"/>
  <c r="G120" i="6"/>
  <c r="G93" i="6"/>
  <c r="G109" i="6"/>
  <c r="G205" i="6"/>
  <c r="F33" i="4"/>
  <c r="G446" i="6"/>
  <c r="G32" i="6"/>
  <c r="F78" i="4"/>
  <c r="G112" i="6"/>
  <c r="G529" i="6"/>
  <c r="H567" i="6"/>
  <c r="H390" i="6"/>
  <c r="G415" i="6"/>
  <c r="H391" i="6"/>
  <c r="H274" i="6"/>
  <c r="G242" i="6"/>
  <c r="H182" i="6"/>
  <c r="H42" i="6"/>
  <c r="G176" i="6"/>
  <c r="G144" i="6"/>
  <c r="G442" i="6"/>
  <c r="H116" i="6"/>
  <c r="G41" i="6"/>
  <c r="H289" i="6"/>
  <c r="H46" i="6"/>
  <c r="G325" i="6"/>
  <c r="H301" i="6"/>
  <c r="G572" i="6"/>
  <c r="G564" i="6"/>
  <c r="G532" i="6"/>
  <c r="G509" i="6"/>
  <c r="H474" i="6"/>
  <c r="H365" i="6"/>
  <c r="G482" i="6"/>
  <c r="G567" i="6"/>
  <c r="G390" i="6"/>
  <c r="H415" i="6"/>
  <c r="G447" i="6"/>
  <c r="G274" i="6"/>
  <c r="H242" i="6"/>
  <c r="H220" i="6"/>
  <c r="G163" i="6"/>
  <c r="G473" i="6"/>
  <c r="H441" i="6"/>
  <c r="G393" i="6"/>
  <c r="H202" i="6"/>
  <c r="G204" i="6"/>
  <c r="G182" i="6"/>
  <c r="H295" i="6"/>
  <c r="G211" i="6"/>
  <c r="H436" i="6"/>
  <c r="G165" i="6"/>
  <c r="G116" i="6"/>
  <c r="H36" i="6"/>
  <c r="G296" i="6"/>
  <c r="G169" i="6"/>
  <c r="H120" i="6"/>
  <c r="H97" i="6"/>
  <c r="H446" i="6"/>
  <c r="G323" i="6"/>
  <c r="H112" i="6"/>
  <c r="G470" i="6"/>
  <c r="G371" i="6"/>
  <c r="H105" i="6"/>
  <c r="G34" i="6"/>
  <c r="H125" i="6"/>
  <c r="H471" i="6"/>
  <c r="H455" i="6"/>
  <c r="H535" i="6"/>
  <c r="H440" i="6"/>
  <c r="H354" i="6"/>
  <c r="G457" i="6"/>
  <c r="H290" i="6"/>
  <c r="G152" i="6"/>
  <c r="H190" i="6"/>
  <c r="H78" i="6"/>
  <c r="G312" i="6"/>
  <c r="G241" i="6"/>
  <c r="G121" i="6"/>
  <c r="G100" i="6"/>
  <c r="H201" i="6"/>
  <c r="H41" i="6"/>
  <c r="H53" i="6"/>
  <c r="G102" i="6"/>
  <c r="G81" i="6"/>
  <c r="H34" i="6"/>
  <c r="F442" i="4"/>
  <c r="G477" i="6"/>
  <c r="H501" i="6"/>
  <c r="H407" i="6"/>
  <c r="G551" i="6"/>
  <c r="H388" i="6"/>
  <c r="H272" i="6"/>
  <c r="G217" i="6"/>
  <c r="H378" i="6"/>
  <c r="G201" i="6"/>
  <c r="H22" i="6"/>
  <c r="G444" i="6"/>
  <c r="G291" i="6"/>
  <c r="H531" i="6"/>
  <c r="G566" i="6"/>
  <c r="H291" i="6"/>
  <c r="H414" i="6"/>
  <c r="G535" i="6"/>
  <c r="G419" i="6"/>
  <c r="H508" i="6"/>
  <c r="H466" i="6"/>
  <c r="H232" i="6"/>
  <c r="H110" i="6"/>
  <c r="H312" i="6"/>
  <c r="H121" i="6"/>
  <c r="H197" i="6"/>
  <c r="H24" i="6"/>
  <c r="H102" i="6"/>
  <c r="H81" i="6"/>
  <c r="H470" i="6"/>
  <c r="G336" i="6"/>
  <c r="G269" i="6"/>
  <c r="H419" i="6"/>
  <c r="H420" i="6"/>
  <c r="G200" i="6"/>
  <c r="H217" i="6"/>
  <c r="G356" i="6"/>
  <c r="H20" i="6"/>
  <c r="H104" i="6"/>
  <c r="G232" i="6"/>
  <c r="G190" i="6"/>
  <c r="H241" i="6"/>
  <c r="G24" i="6"/>
  <c r="F267" i="4"/>
  <c r="G527" i="6"/>
  <c r="H566" i="6"/>
  <c r="G501" i="6"/>
  <c r="G484" i="6"/>
  <c r="H418" i="6"/>
  <c r="G354" i="6"/>
  <c r="G236" i="6"/>
  <c r="G172" i="6"/>
  <c r="G331" i="6"/>
  <c r="H224" i="6"/>
  <c r="G216" i="6"/>
  <c r="H227" i="6"/>
  <c r="G466" i="6"/>
  <c r="H288" i="6"/>
  <c r="H225" i="6"/>
  <c r="H152" i="6"/>
  <c r="G67" i="6"/>
  <c r="G19" i="6"/>
  <c r="G478" i="6"/>
  <c r="H88" i="6"/>
  <c r="G40" i="6"/>
  <c r="G110" i="6"/>
  <c r="G78" i="6"/>
  <c r="G387" i="6"/>
  <c r="H308" i="6"/>
  <c r="G279" i="6"/>
  <c r="G247" i="6"/>
  <c r="H196" i="6"/>
  <c r="H100" i="6"/>
  <c r="G68" i="6"/>
  <c r="G197" i="6"/>
  <c r="G64" i="6"/>
  <c r="F463" i="4"/>
  <c r="G307" i="6"/>
  <c r="G355" i="6"/>
  <c r="H67" i="6"/>
  <c r="G16" i="6"/>
  <c r="H529" i="6"/>
  <c r="F535" i="4"/>
  <c r="H537" i="6"/>
  <c r="G537" i="6"/>
  <c r="G531" i="6"/>
  <c r="H558" i="6"/>
  <c r="H477" i="6"/>
  <c r="G388" i="6"/>
  <c r="G193" i="6"/>
  <c r="G153" i="6"/>
  <c r="G378" i="6"/>
  <c r="G575" i="6"/>
  <c r="G558" i="6"/>
  <c r="H527" i="6"/>
  <c r="G534" i="6"/>
  <c r="G455" i="6"/>
  <c r="G526" i="6"/>
  <c r="H484" i="6"/>
  <c r="H307" i="6"/>
  <c r="H243" i="6"/>
  <c r="H336" i="6"/>
  <c r="G420" i="6"/>
  <c r="H265" i="6"/>
  <c r="H172" i="6"/>
  <c r="H331" i="6"/>
  <c r="H216" i="6"/>
  <c r="H337" i="6"/>
  <c r="G227" i="6"/>
  <c r="H193" i="6"/>
  <c r="H356" i="6"/>
  <c r="G288" i="6"/>
  <c r="G225" i="6"/>
  <c r="H153" i="6"/>
  <c r="G74" i="6"/>
  <c r="G20" i="6"/>
  <c r="G104" i="6"/>
  <c r="H40" i="6"/>
  <c r="H117" i="6"/>
  <c r="H360" i="6"/>
  <c r="H279" i="6"/>
  <c r="H247" i="6"/>
  <c r="H229" i="6"/>
  <c r="H68" i="6"/>
  <c r="H8" i="6"/>
  <c r="H553" i="6"/>
  <c r="F353" i="4"/>
  <c r="F14" i="4"/>
  <c r="F276" i="4"/>
  <c r="H278" i="6"/>
  <c r="H521" i="6"/>
  <c r="G536" i="6"/>
  <c r="G224" i="6"/>
  <c r="G322" i="6"/>
  <c r="G88" i="6"/>
  <c r="H387" i="6"/>
  <c r="G352" i="6"/>
  <c r="G244" i="6"/>
  <c r="G196" i="6"/>
  <c r="G8" i="6"/>
  <c r="G465" i="6"/>
  <c r="F493" i="4"/>
  <c r="H495" i="6"/>
  <c r="G495" i="6"/>
  <c r="G580" i="6"/>
  <c r="G556" i="6"/>
  <c r="G548" i="6"/>
  <c r="G521" i="6"/>
  <c r="H536" i="6"/>
  <c r="G385" i="6"/>
  <c r="G361" i="6"/>
  <c r="H297" i="6"/>
  <c r="G464" i="6"/>
  <c r="H340" i="6"/>
  <c r="G195" i="6"/>
  <c r="H161" i="6"/>
  <c r="G410" i="6"/>
  <c r="H386" i="6"/>
  <c r="H322" i="6"/>
  <c r="H306" i="6"/>
  <c r="H181" i="6"/>
  <c r="H160" i="6"/>
  <c r="H194" i="6"/>
  <c r="H72" i="6"/>
  <c r="G142" i="6"/>
  <c r="G30" i="6"/>
  <c r="H352" i="6"/>
  <c r="G276" i="6"/>
  <c r="H248" i="6"/>
  <c r="H244" i="6"/>
  <c r="G218" i="6"/>
  <c r="H122" i="6"/>
  <c r="G84" i="6"/>
  <c r="G264" i="6"/>
  <c r="G233" i="6"/>
  <c r="G94" i="6"/>
  <c r="H33" i="6"/>
  <c r="G77" i="6"/>
  <c r="H13" i="6"/>
  <c r="F512" i="4"/>
  <c r="F355" i="4"/>
  <c r="F46" i="4"/>
  <c r="H19" i="6"/>
  <c r="G278" i="6"/>
  <c r="F113" i="4"/>
  <c r="G553" i="6"/>
  <c r="G243" i="6"/>
  <c r="F94" i="4"/>
  <c r="F235" i="4"/>
  <c r="F559" i="4"/>
  <c r="H561" i="6"/>
  <c r="G418" i="6"/>
  <c r="H371" i="6"/>
  <c r="G161" i="6"/>
  <c r="H410" i="6"/>
  <c r="G181" i="6"/>
  <c r="G194" i="6"/>
  <c r="H25" i="6"/>
  <c r="H142" i="6"/>
  <c r="G122" i="6"/>
  <c r="G33" i="6"/>
  <c r="H96" i="6"/>
  <c r="H580" i="6"/>
  <c r="H556" i="6"/>
  <c r="H548" i="6"/>
  <c r="H559" i="6"/>
  <c r="G520" i="6"/>
  <c r="H497" i="6"/>
  <c r="H512" i="6"/>
  <c r="H476" i="6"/>
  <c r="H526" i="6"/>
  <c r="H385" i="6"/>
  <c r="G237" i="6"/>
  <c r="H361" i="6"/>
  <c r="H464" i="6"/>
  <c r="H195" i="6"/>
  <c r="H438" i="6"/>
  <c r="G386" i="6"/>
  <c r="G290" i="6"/>
  <c r="G160" i="6"/>
  <c r="G72" i="6"/>
  <c r="H30" i="6"/>
  <c r="G308" i="6"/>
  <c r="H280" i="6"/>
  <c r="H276" i="6"/>
  <c r="H218" i="6"/>
  <c r="G105" i="6"/>
  <c r="H264" i="6"/>
  <c r="H233" i="6"/>
  <c r="H94" i="6"/>
  <c r="H77" i="6"/>
  <c r="G514" i="6"/>
  <c r="G357" i="6"/>
  <c r="F62" i="4"/>
  <c r="G48" i="6"/>
  <c r="G310" i="6"/>
  <c r="F308" i="4"/>
  <c r="H310" i="6"/>
  <c r="H321" i="6"/>
  <c r="F319" i="4"/>
  <c r="G321" i="6"/>
  <c r="H178" i="6"/>
  <c r="F176" i="4"/>
  <c r="G130" i="6"/>
  <c r="F128" i="4"/>
  <c r="H130" i="6"/>
  <c r="G559" i="6"/>
  <c r="G145" i="6"/>
  <c r="G66" i="6"/>
  <c r="G372" i="6"/>
  <c r="F370" i="4"/>
  <c r="H372" i="6"/>
  <c r="H293" i="6"/>
  <c r="F291" i="4"/>
  <c r="G293" i="6"/>
  <c r="H261" i="6"/>
  <c r="F259" i="4"/>
  <c r="G261" i="6"/>
  <c r="G543" i="6"/>
  <c r="G497" i="6"/>
  <c r="G427" i="6"/>
  <c r="H505" i="6"/>
  <c r="H462" i="6"/>
  <c r="G297" i="6"/>
  <c r="G265" i="6"/>
  <c r="G340" i="6"/>
  <c r="G337" i="6"/>
  <c r="G156" i="6"/>
  <c r="H129" i="6"/>
  <c r="G188" i="6"/>
  <c r="H204" i="6"/>
  <c r="G9" i="6"/>
  <c r="G117" i="6"/>
  <c r="G360" i="6"/>
  <c r="G280" i="6"/>
  <c r="G248" i="6"/>
  <c r="G229" i="6"/>
  <c r="G177" i="6"/>
  <c r="G89" i="6"/>
  <c r="G53" i="6"/>
  <c r="G97" i="6"/>
  <c r="G22" i="6"/>
  <c r="G13" i="6"/>
  <c r="H493" i="6"/>
  <c r="F491" i="4"/>
  <c r="G493" i="6"/>
  <c r="H439" i="6"/>
  <c r="F437" i="4"/>
  <c r="G439" i="6"/>
  <c r="H364" i="6"/>
  <c r="F362" i="4"/>
  <c r="G364" i="6"/>
  <c r="H348" i="6"/>
  <c r="F346" i="4"/>
  <c r="G348" i="6"/>
  <c r="H481" i="6"/>
  <c r="F479" i="4"/>
  <c r="G481" i="6"/>
  <c r="G512" i="6"/>
  <c r="G379" i="6"/>
  <c r="G383" i="6"/>
  <c r="G300" i="6"/>
  <c r="H362" i="6"/>
  <c r="H320" i="6"/>
  <c r="H140" i="6"/>
  <c r="G10" i="6"/>
  <c r="G73" i="6"/>
  <c r="G29" i="6"/>
  <c r="H494" i="6"/>
  <c r="F492" i="4"/>
  <c r="G494" i="6"/>
  <c r="H316" i="6"/>
  <c r="F314" i="4"/>
  <c r="G316" i="6"/>
  <c r="H543" i="6"/>
  <c r="G505" i="6"/>
  <c r="H379" i="6"/>
  <c r="G462" i="6"/>
  <c r="H383" i="6"/>
  <c r="H300" i="6"/>
  <c r="H268" i="6"/>
  <c r="H209" i="6"/>
  <c r="H145" i="6"/>
  <c r="G362" i="6"/>
  <c r="H332" i="6"/>
  <c r="H156" i="6"/>
  <c r="G129" i="6"/>
  <c r="H188" i="6"/>
  <c r="G140" i="6"/>
  <c r="H74" i="6"/>
  <c r="H10" i="6"/>
  <c r="H165" i="6"/>
  <c r="H213" i="6"/>
  <c r="H73" i="6"/>
  <c r="H93" i="6"/>
  <c r="H66" i="6"/>
  <c r="H29" i="6"/>
  <c r="H61" i="6"/>
  <c r="H396" i="6"/>
  <c r="F394" i="4"/>
  <c r="F416" i="5"/>
  <c r="E414" i="4" s="1"/>
  <c r="F420" i="5"/>
  <c r="E418" i="4" s="1"/>
  <c r="F540" i="5"/>
  <c r="E538" i="4" s="1"/>
  <c r="F152" i="5"/>
  <c r="E150" i="4" s="1"/>
  <c r="F156" i="5"/>
  <c r="H156" i="5" s="1"/>
  <c r="F164" i="5"/>
  <c r="E162" i="4" s="1"/>
  <c r="F248" i="5"/>
  <c r="G248" i="5" s="1"/>
  <c r="F448" i="5"/>
  <c r="E446" i="4" s="1"/>
  <c r="F208" i="5"/>
  <c r="G208" i="5" s="1"/>
  <c r="F468" i="5"/>
  <c r="H468" i="5" s="1"/>
  <c r="F517" i="5"/>
  <c r="E515" i="4" s="1"/>
  <c r="F549" i="5"/>
  <c r="E547" i="4" s="1"/>
  <c r="F52" i="5"/>
  <c r="E50" i="4" s="1"/>
  <c r="F56" i="5"/>
  <c r="E54" i="4" s="1"/>
  <c r="F204" i="5"/>
  <c r="E202" i="4" s="1"/>
  <c r="F244" i="5"/>
  <c r="E242" i="4" s="1"/>
  <c r="F269" i="5"/>
  <c r="E267" i="4" s="1"/>
  <c r="F80" i="5"/>
  <c r="H80" i="5" s="1"/>
  <c r="F112" i="5"/>
  <c r="H112" i="5" s="1"/>
  <c r="F140" i="5"/>
  <c r="E138" i="4" s="1"/>
  <c r="F144" i="5"/>
  <c r="E142" i="4" s="1"/>
  <c r="F148" i="5"/>
  <c r="H148" i="5" s="1"/>
  <c r="F189" i="5"/>
  <c r="E187" i="4" s="1"/>
  <c r="F217" i="5"/>
  <c r="H217" i="5" s="1"/>
  <c r="F236" i="5"/>
  <c r="H236" i="5" s="1"/>
  <c r="F261" i="5"/>
  <c r="G261" i="5" s="1"/>
  <c r="F277" i="5"/>
  <c r="H277" i="5" s="1"/>
  <c r="F285" i="5"/>
  <c r="G285" i="5" s="1"/>
  <c r="F293" i="5"/>
  <c r="G293" i="5" s="1"/>
  <c r="F297" i="5"/>
  <c r="E295" i="4" s="1"/>
  <c r="F301" i="5"/>
  <c r="E299" i="4" s="1"/>
  <c r="F313" i="5"/>
  <c r="E311" i="4" s="1"/>
  <c r="F317" i="5"/>
  <c r="E315" i="4" s="1"/>
  <c r="F325" i="5"/>
  <c r="H325" i="5" s="1"/>
  <c r="F329" i="5"/>
  <c r="G329" i="5" s="1"/>
  <c r="F333" i="5"/>
  <c r="H333" i="5" s="1"/>
  <c r="F341" i="5"/>
  <c r="G341" i="5" s="1"/>
  <c r="F353" i="5"/>
  <c r="H353" i="5" s="1"/>
  <c r="F357" i="5"/>
  <c r="E355" i="4" s="1"/>
  <c r="F365" i="5"/>
  <c r="E363" i="4" s="1"/>
  <c r="F369" i="5"/>
  <c r="E367" i="4" s="1"/>
  <c r="F373" i="5"/>
  <c r="E371" i="4" s="1"/>
  <c r="F381" i="5"/>
  <c r="H381" i="5" s="1"/>
  <c r="F440" i="5"/>
  <c r="H440" i="5" s="1"/>
  <c r="F444" i="5"/>
  <c r="E442" i="4" s="1"/>
  <c r="F452" i="5"/>
  <c r="E450" i="4" s="1"/>
  <c r="F456" i="5"/>
  <c r="E454" i="4" s="1"/>
  <c r="F460" i="5"/>
  <c r="G460" i="5" s="1"/>
  <c r="F464" i="5"/>
  <c r="E462" i="4" s="1"/>
  <c r="F477" i="5"/>
  <c r="H477" i="5" s="1"/>
  <c r="F489" i="5"/>
  <c r="E487" i="4" s="1"/>
  <c r="F497" i="5"/>
  <c r="E495" i="4" s="1"/>
  <c r="F501" i="5"/>
  <c r="H501" i="5" s="1"/>
  <c r="F576" i="5"/>
  <c r="H576" i="5" s="1"/>
  <c r="F580" i="5"/>
  <c r="G580" i="5" s="1"/>
  <c r="F312" i="5"/>
  <c r="H312" i="5" s="1"/>
  <c r="F20" i="5"/>
  <c r="E18" i="4" s="1"/>
  <c r="F24" i="5"/>
  <c r="H24" i="5" s="1"/>
  <c r="F28" i="5"/>
  <c r="E26" i="4" s="1"/>
  <c r="F32" i="5"/>
  <c r="G32" i="5" s="1"/>
  <c r="F48" i="5"/>
  <c r="G48" i="5" s="1"/>
  <c r="F108" i="5"/>
  <c r="G108" i="5" s="1"/>
  <c r="F117" i="5"/>
  <c r="G117" i="5" s="1"/>
  <c r="F136" i="5"/>
  <c r="G136" i="5" s="1"/>
  <c r="F196" i="5"/>
  <c r="E194" i="4" s="1"/>
  <c r="F200" i="5"/>
  <c r="E198" i="4" s="1"/>
  <c r="F220" i="5"/>
  <c r="E218" i="4" s="1"/>
  <c r="F224" i="5"/>
  <c r="E222" i="4" s="1"/>
  <c r="F232" i="5"/>
  <c r="E230" i="4" s="1"/>
  <c r="F384" i="5"/>
  <c r="E382" i="4" s="1"/>
  <c r="F388" i="5"/>
  <c r="H388" i="5" s="1"/>
  <c r="F392" i="5"/>
  <c r="E390" i="4" s="1"/>
  <c r="F396" i="5"/>
  <c r="G396" i="5" s="1"/>
  <c r="F400" i="5"/>
  <c r="G400" i="5" s="1"/>
  <c r="F404" i="5"/>
  <c r="E402" i="4" s="1"/>
  <c r="F408" i="5"/>
  <c r="H408" i="5" s="1"/>
  <c r="F412" i="5"/>
  <c r="H412" i="5" s="1"/>
  <c r="F424" i="5"/>
  <c r="G424" i="5" s="1"/>
  <c r="F428" i="5"/>
  <c r="G428" i="5" s="1"/>
  <c r="F432" i="5"/>
  <c r="E430" i="4" s="1"/>
  <c r="F436" i="5"/>
  <c r="H436" i="5" s="1"/>
  <c r="F469" i="5"/>
  <c r="E467" i="4" s="1"/>
  <c r="F504" i="5"/>
  <c r="G504" i="5" s="1"/>
  <c r="F508" i="5"/>
  <c r="E506" i="4" s="1"/>
  <c r="F512" i="5"/>
  <c r="G512" i="5" s="1"/>
  <c r="F516" i="5"/>
  <c r="H516" i="5" s="1"/>
  <c r="F520" i="5"/>
  <c r="H520" i="5" s="1"/>
  <c r="F524" i="5"/>
  <c r="H524" i="5" s="1"/>
  <c r="F528" i="5"/>
  <c r="G528" i="5" s="1"/>
  <c r="F532" i="5"/>
  <c r="H532" i="5" s="1"/>
  <c r="F536" i="5"/>
  <c r="G536" i="5" s="1"/>
  <c r="F544" i="5"/>
  <c r="E542" i="4" s="1"/>
  <c r="F552" i="5"/>
  <c r="H552" i="5" s="1"/>
  <c r="F556" i="5"/>
  <c r="H556" i="5" s="1"/>
  <c r="F560" i="5"/>
  <c r="E558" i="4" s="1"/>
  <c r="F572" i="5"/>
  <c r="H572" i="5" s="1"/>
  <c r="G570" i="6"/>
  <c r="H570" i="6"/>
  <c r="G557" i="6"/>
  <c r="H557" i="6"/>
  <c r="H475" i="6"/>
  <c r="G475" i="6"/>
  <c r="G472" i="6"/>
  <c r="H472" i="6"/>
  <c r="H421" i="6"/>
  <c r="G421" i="6"/>
  <c r="H449" i="6"/>
  <c r="G449" i="6"/>
  <c r="G469" i="6"/>
  <c r="H469" i="6"/>
  <c r="H358" i="6"/>
  <c r="G358" i="6"/>
  <c r="G377" i="6"/>
  <c r="H377" i="6"/>
  <c r="G359" i="6"/>
  <c r="H359" i="6"/>
  <c r="H183" i="6"/>
  <c r="G183" i="6"/>
  <c r="G207" i="6"/>
  <c r="H207" i="6"/>
  <c r="G303" i="6"/>
  <c r="H303" i="6"/>
  <c r="G239" i="6"/>
  <c r="H239" i="6"/>
  <c r="H139" i="6"/>
  <c r="G139" i="6"/>
  <c r="G366" i="6"/>
  <c r="H366" i="6"/>
  <c r="G59" i="6"/>
  <c r="H59" i="6"/>
  <c r="H119" i="6"/>
  <c r="G119" i="6"/>
  <c r="H55" i="6"/>
  <c r="G55" i="6"/>
  <c r="G75" i="6"/>
  <c r="H75" i="6"/>
  <c r="G562" i="6"/>
  <c r="H562" i="6"/>
  <c r="G549" i="6"/>
  <c r="H549" i="6"/>
  <c r="H486" i="6"/>
  <c r="G486" i="6"/>
  <c r="G456" i="6"/>
  <c r="H456" i="6"/>
  <c r="H405" i="6"/>
  <c r="G405" i="6"/>
  <c r="G499" i="6"/>
  <c r="H499" i="6"/>
  <c r="G429" i="6"/>
  <c r="H429" i="6"/>
  <c r="G381" i="6"/>
  <c r="H381" i="6"/>
  <c r="G460" i="6"/>
  <c r="H460" i="6"/>
  <c r="G368" i="6"/>
  <c r="H368" i="6"/>
  <c r="G299" i="6"/>
  <c r="H299" i="6"/>
  <c r="H231" i="6"/>
  <c r="G231" i="6"/>
  <c r="G398" i="6"/>
  <c r="H398" i="6"/>
  <c r="G334" i="6"/>
  <c r="H334" i="6"/>
  <c r="H450" i="6"/>
  <c r="G450" i="6"/>
  <c r="G282" i="6"/>
  <c r="H282" i="6"/>
  <c r="G123" i="6"/>
  <c r="H123" i="6"/>
  <c r="G341" i="6"/>
  <c r="H341" i="6"/>
  <c r="G27" i="6"/>
  <c r="H27" i="6"/>
  <c r="G180" i="6"/>
  <c r="H180" i="6"/>
  <c r="G212" i="6"/>
  <c r="H212" i="6"/>
  <c r="G108" i="6"/>
  <c r="H108" i="6"/>
  <c r="G44" i="6"/>
  <c r="H44" i="6"/>
  <c r="G43" i="6"/>
  <c r="H43" i="6"/>
  <c r="G513" i="6"/>
  <c r="H513" i="6"/>
  <c r="G554" i="6"/>
  <c r="H554" i="6"/>
  <c r="G573" i="6"/>
  <c r="H573" i="6"/>
  <c r="G541" i="6"/>
  <c r="H541" i="6"/>
  <c r="H507" i="6"/>
  <c r="G507" i="6"/>
  <c r="H468" i="6"/>
  <c r="G468" i="6"/>
  <c r="H503" i="6"/>
  <c r="G503" i="6"/>
  <c r="H502" i="6"/>
  <c r="G502" i="6"/>
  <c r="H452" i="6"/>
  <c r="G452" i="6"/>
  <c r="G389" i="6"/>
  <c r="H389" i="6"/>
  <c r="H417" i="6"/>
  <c r="G417" i="6"/>
  <c r="G413" i="6"/>
  <c r="H413" i="6"/>
  <c r="G370" i="6"/>
  <c r="H370" i="6"/>
  <c r="H326" i="6"/>
  <c r="G326" i="6"/>
  <c r="G434" i="6"/>
  <c r="H434" i="6"/>
  <c r="G409" i="6"/>
  <c r="H409" i="6"/>
  <c r="G346" i="6"/>
  <c r="H346" i="6"/>
  <c r="G406" i="6"/>
  <c r="H406" i="6"/>
  <c r="H215" i="6"/>
  <c r="G215" i="6"/>
  <c r="G151" i="6"/>
  <c r="H151" i="6"/>
  <c r="H270" i="6"/>
  <c r="G270" i="6"/>
  <c r="G159" i="6"/>
  <c r="H159" i="6"/>
  <c r="H338" i="6"/>
  <c r="G338" i="6"/>
  <c r="G298" i="6"/>
  <c r="H298" i="6"/>
  <c r="G271" i="6"/>
  <c r="H271" i="6"/>
  <c r="H235" i="6"/>
  <c r="G235" i="6"/>
  <c r="H171" i="6"/>
  <c r="G171" i="6"/>
  <c r="G506" i="6"/>
  <c r="H506" i="6"/>
  <c r="H302" i="6"/>
  <c r="G302" i="6"/>
  <c r="G191" i="6"/>
  <c r="H191" i="6"/>
  <c r="G228" i="6"/>
  <c r="H228" i="6"/>
  <c r="G164" i="6"/>
  <c r="H164" i="6"/>
  <c r="G127" i="6"/>
  <c r="H127" i="6"/>
  <c r="G198" i="6"/>
  <c r="H198" i="6"/>
  <c r="G103" i="6"/>
  <c r="H103" i="6"/>
  <c r="G71" i="6"/>
  <c r="H71" i="6"/>
  <c r="G39" i="6"/>
  <c r="H39" i="6"/>
  <c r="H7" i="6"/>
  <c r="G7" i="6"/>
  <c r="G11" i="6"/>
  <c r="H11" i="6"/>
  <c r="G538" i="6"/>
  <c r="H538" i="6"/>
  <c r="G525" i="6"/>
  <c r="H525" i="6"/>
  <c r="H401" i="6"/>
  <c r="G401" i="6"/>
  <c r="G430" i="6"/>
  <c r="H430" i="6"/>
  <c r="H408" i="6"/>
  <c r="G408" i="6"/>
  <c r="G339" i="6"/>
  <c r="H339" i="6"/>
  <c r="G266" i="6"/>
  <c r="H266" i="6"/>
  <c r="H203" i="6"/>
  <c r="G203" i="6"/>
  <c r="H254" i="6"/>
  <c r="G254" i="6"/>
  <c r="G134" i="6"/>
  <c r="H134" i="6"/>
  <c r="G230" i="6"/>
  <c r="H230" i="6"/>
  <c r="H131" i="6"/>
  <c r="G131" i="6"/>
  <c r="G87" i="6"/>
  <c r="H87" i="6"/>
  <c r="H23" i="6"/>
  <c r="G23" i="6"/>
  <c r="G530" i="6"/>
  <c r="H530" i="6"/>
  <c r="G517" i="6"/>
  <c r="H517" i="6"/>
  <c r="G504" i="6"/>
  <c r="H504" i="6"/>
  <c r="G453" i="6"/>
  <c r="H453" i="6"/>
  <c r="H433" i="6"/>
  <c r="G433" i="6"/>
  <c r="H342" i="6"/>
  <c r="G342" i="6"/>
  <c r="G425" i="6"/>
  <c r="H425" i="6"/>
  <c r="G374" i="6"/>
  <c r="H374" i="6"/>
  <c r="G267" i="6"/>
  <c r="H267" i="6"/>
  <c r="G167" i="6"/>
  <c r="H167" i="6"/>
  <c r="G175" i="6"/>
  <c r="H175" i="6"/>
  <c r="G255" i="6"/>
  <c r="H255" i="6"/>
  <c r="H187" i="6"/>
  <c r="G187" i="6"/>
  <c r="H238" i="6"/>
  <c r="G238" i="6"/>
  <c r="G132" i="6"/>
  <c r="H132" i="6"/>
  <c r="G76" i="6"/>
  <c r="H76" i="6"/>
  <c r="G12" i="6"/>
  <c r="H12" i="6"/>
  <c r="G578" i="6"/>
  <c r="H578" i="6"/>
  <c r="G546" i="6"/>
  <c r="H546" i="6"/>
  <c r="G565" i="6"/>
  <c r="H565" i="6"/>
  <c r="G533" i="6"/>
  <c r="H533" i="6"/>
  <c r="H491" i="6"/>
  <c r="G491" i="6"/>
  <c r="G483" i="6"/>
  <c r="H483" i="6"/>
  <c r="H437" i="6"/>
  <c r="G437" i="6"/>
  <c r="H373" i="6"/>
  <c r="G373" i="6"/>
  <c r="G402" i="6"/>
  <c r="H402" i="6"/>
  <c r="H369" i="6"/>
  <c r="G369" i="6"/>
  <c r="G432" i="6"/>
  <c r="H432" i="6"/>
  <c r="G400" i="6"/>
  <c r="H400" i="6"/>
  <c r="G330" i="6"/>
  <c r="H330" i="6"/>
  <c r="G327" i="6"/>
  <c r="H327" i="6"/>
  <c r="G283" i="6"/>
  <c r="H283" i="6"/>
  <c r="G251" i="6"/>
  <c r="H251" i="6"/>
  <c r="H199" i="6"/>
  <c r="G199" i="6"/>
  <c r="H135" i="6"/>
  <c r="G135" i="6"/>
  <c r="G223" i="6"/>
  <c r="H223" i="6"/>
  <c r="G314" i="6"/>
  <c r="H314" i="6"/>
  <c r="G287" i="6"/>
  <c r="H287" i="6"/>
  <c r="G250" i="6"/>
  <c r="H250" i="6"/>
  <c r="H219" i="6"/>
  <c r="G219" i="6"/>
  <c r="H155" i="6"/>
  <c r="G155" i="6"/>
  <c r="H376" i="6"/>
  <c r="G376" i="6"/>
  <c r="H286" i="6"/>
  <c r="G286" i="6"/>
  <c r="G143" i="6"/>
  <c r="H143" i="6"/>
  <c r="G214" i="6"/>
  <c r="H214" i="6"/>
  <c r="G150" i="6"/>
  <c r="H150" i="6"/>
  <c r="G107" i="6"/>
  <c r="H107" i="6"/>
  <c r="G148" i="6"/>
  <c r="H148" i="6"/>
  <c r="G92" i="6"/>
  <c r="H92" i="6"/>
  <c r="G60" i="6"/>
  <c r="H60" i="6"/>
  <c r="G28" i="6"/>
  <c r="H28" i="6"/>
  <c r="G91" i="6"/>
  <c r="H91" i="6"/>
  <c r="G166" i="6"/>
  <c r="H166" i="6"/>
  <c r="G111" i="6"/>
  <c r="H111" i="6"/>
  <c r="H95" i="6"/>
  <c r="G95" i="6"/>
  <c r="H79" i="6"/>
  <c r="G79" i="6"/>
  <c r="G63" i="6"/>
  <c r="H63" i="6"/>
  <c r="H47" i="6"/>
  <c r="G47" i="6"/>
  <c r="G31" i="6"/>
  <c r="H31" i="6"/>
  <c r="H15" i="6"/>
  <c r="G15" i="6"/>
  <c r="I1" i="3"/>
  <c r="G3" i="3" s="1"/>
  <c r="I1" i="2"/>
  <c r="G3" i="2" s="1"/>
  <c r="F100" i="5"/>
  <c r="H100" i="5" s="1"/>
  <c r="F240" i="5"/>
  <c r="G240" i="5" s="1"/>
  <c r="F260" i="5"/>
  <c r="E258" i="4" s="1"/>
  <c r="F328" i="5"/>
  <c r="E326" i="4" s="1"/>
  <c r="F360" i="5"/>
  <c r="E358" i="4" s="1"/>
  <c r="F500" i="5"/>
  <c r="H500" i="5" s="1"/>
  <c r="F209" i="5"/>
  <c r="E207" i="4" s="1"/>
  <c r="F228" i="5"/>
  <c r="G228" i="5" s="1"/>
  <c r="F548" i="5"/>
  <c r="G548" i="5" s="1"/>
  <c r="F564" i="5"/>
  <c r="E562" i="4" s="1"/>
  <c r="F12" i="5"/>
  <c r="E10" i="4" s="1"/>
  <c r="F44" i="5"/>
  <c r="H44" i="5" s="1"/>
  <c r="F53" i="5"/>
  <c r="H53" i="5" s="1"/>
  <c r="F68" i="5"/>
  <c r="H68" i="5" s="1"/>
  <c r="F72" i="5"/>
  <c r="H72" i="5" s="1"/>
  <c r="F84" i="5"/>
  <c r="H84" i="5" s="1"/>
  <c r="F88" i="5"/>
  <c r="G88" i="5" s="1"/>
  <c r="F96" i="5"/>
  <c r="H96" i="5" s="1"/>
  <c r="F113" i="5"/>
  <c r="E111" i="4" s="1"/>
  <c r="F124" i="5"/>
  <c r="H124" i="5" s="1"/>
  <c r="F128" i="5"/>
  <c r="E126" i="4" s="1"/>
  <c r="F149" i="5"/>
  <c r="H149" i="5" s="1"/>
  <c r="F153" i="5"/>
  <c r="E151" i="4" s="1"/>
  <c r="F176" i="5"/>
  <c r="H176" i="5" s="1"/>
  <c r="F180" i="5"/>
  <c r="E178" i="4" s="1"/>
  <c r="F184" i="5"/>
  <c r="G184" i="5" s="1"/>
  <c r="F192" i="5"/>
  <c r="H192" i="5" s="1"/>
  <c r="F216" i="5"/>
  <c r="H216" i="5" s="1"/>
  <c r="F237" i="5"/>
  <c r="E235" i="4" s="1"/>
  <c r="F249" i="5"/>
  <c r="G249" i="5" s="1"/>
  <c r="F256" i="5"/>
  <c r="G256" i="5" s="1"/>
  <c r="F264" i="5"/>
  <c r="E262" i="4" s="1"/>
  <c r="F268" i="5"/>
  <c r="E266" i="4" s="1"/>
  <c r="F272" i="5"/>
  <c r="H272" i="5" s="1"/>
  <c r="F276" i="5"/>
  <c r="E274" i="4" s="1"/>
  <c r="F280" i="5"/>
  <c r="H280" i="5" s="1"/>
  <c r="F284" i="5"/>
  <c r="G284" i="5" s="1"/>
  <c r="F288" i="5"/>
  <c r="E286" i="4" s="1"/>
  <c r="F292" i="5"/>
  <c r="E290" i="4" s="1"/>
  <c r="F296" i="5"/>
  <c r="G296" i="5" s="1"/>
  <c r="F300" i="5"/>
  <c r="E298" i="4" s="1"/>
  <c r="F304" i="5"/>
  <c r="H304" i="5" s="1"/>
  <c r="F308" i="5"/>
  <c r="E306" i="4" s="1"/>
  <c r="F316" i="5"/>
  <c r="H316" i="5" s="1"/>
  <c r="F320" i="5"/>
  <c r="H320" i="5" s="1"/>
  <c r="F324" i="5"/>
  <c r="H324" i="5" s="1"/>
  <c r="F332" i="5"/>
  <c r="H332" i="5" s="1"/>
  <c r="F336" i="5"/>
  <c r="G336" i="5" s="1"/>
  <c r="F340" i="5"/>
  <c r="G340" i="5" s="1"/>
  <c r="F344" i="5"/>
  <c r="E342" i="4" s="1"/>
  <c r="F348" i="5"/>
  <c r="E346" i="4" s="1"/>
  <c r="F352" i="5"/>
  <c r="H352" i="5" s="1"/>
  <c r="F356" i="5"/>
  <c r="H356" i="5" s="1"/>
  <c r="F364" i="5"/>
  <c r="G364" i="5" s="1"/>
  <c r="F368" i="5"/>
  <c r="G368" i="5" s="1"/>
  <c r="F372" i="5"/>
  <c r="E370" i="4" s="1"/>
  <c r="F376" i="5"/>
  <c r="G376" i="5" s="1"/>
  <c r="F380" i="5"/>
  <c r="E378" i="4" s="1"/>
  <c r="F445" i="5"/>
  <c r="E443" i="4" s="1"/>
  <c r="F457" i="5"/>
  <c r="E455" i="4" s="1"/>
  <c r="F465" i="5"/>
  <c r="H465" i="5" s="1"/>
  <c r="F472" i="5"/>
  <c r="E470" i="4" s="1"/>
  <c r="F476" i="5"/>
  <c r="H476" i="5" s="1"/>
  <c r="F480" i="5"/>
  <c r="G480" i="5" s="1"/>
  <c r="F484" i="5"/>
  <c r="E482" i="4" s="1"/>
  <c r="F488" i="5"/>
  <c r="G488" i="5" s="1"/>
  <c r="F492" i="5"/>
  <c r="G492" i="5" s="1"/>
  <c r="F496" i="5"/>
  <c r="H496" i="5" s="1"/>
  <c r="F49" i="5"/>
  <c r="G49" i="5" s="1"/>
  <c r="E83" i="2"/>
  <c r="E343" i="2"/>
  <c r="E148" i="2"/>
  <c r="E312" i="2"/>
  <c r="E51" i="2"/>
  <c r="E123" i="2"/>
  <c r="E523" i="2"/>
  <c r="E547" i="2"/>
  <c r="E557" i="2"/>
  <c r="E55" i="2"/>
  <c r="E13" i="2"/>
  <c r="E493" i="2"/>
  <c r="E81" i="2"/>
  <c r="E109" i="2"/>
  <c r="E185" i="2"/>
  <c r="E201" i="2"/>
  <c r="E241" i="2"/>
  <c r="E261" i="2"/>
  <c r="E453" i="2"/>
  <c r="E42" i="2"/>
  <c r="E50" i="2"/>
  <c r="E118" i="2"/>
  <c r="E258" i="2"/>
  <c r="E298" i="2"/>
  <c r="E326" i="2"/>
  <c r="E338" i="2"/>
  <c r="E346" i="2"/>
  <c r="E374" i="2"/>
  <c r="E402" i="2"/>
  <c r="E450" i="2"/>
  <c r="E470" i="2"/>
  <c r="E510" i="2"/>
  <c r="E522" i="2"/>
  <c r="E562" i="2"/>
  <c r="E474" i="2"/>
  <c r="E6" i="2"/>
  <c r="E38" i="2"/>
  <c r="E78" i="2"/>
  <c r="E90" i="2"/>
  <c r="E102" i="2"/>
  <c r="E126" i="2"/>
  <c r="E150" i="2"/>
  <c r="E154" i="2"/>
  <c r="E246" i="2"/>
  <c r="E306" i="2"/>
  <c r="E310" i="2"/>
  <c r="E342" i="2"/>
  <c r="E414" i="2"/>
  <c r="E442" i="2"/>
  <c r="E454" i="2"/>
  <c r="E462" i="2"/>
  <c r="E466" i="2"/>
  <c r="E478" i="2"/>
  <c r="E486" i="2"/>
  <c r="E578" i="2"/>
  <c r="E530" i="2"/>
  <c r="E490" i="2"/>
  <c r="E49" i="2"/>
  <c r="E182" i="2"/>
  <c r="E69" i="2"/>
  <c r="E177" i="2"/>
  <c r="E233" i="2"/>
  <c r="E249" i="2"/>
  <c r="E301" i="2"/>
  <c r="E429" i="2"/>
  <c r="E397" i="2"/>
  <c r="E17" i="2"/>
  <c r="E57" i="2"/>
  <c r="E77" i="2"/>
  <c r="E113" i="2"/>
  <c r="E141" i="2"/>
  <c r="E145" i="2"/>
  <c r="E165" i="2"/>
  <c r="E169" i="2"/>
  <c r="E225" i="2"/>
  <c r="E229" i="2"/>
  <c r="E285" i="2"/>
  <c r="E289" i="2"/>
  <c r="E293" i="2"/>
  <c r="E297" i="2"/>
  <c r="E309" i="2"/>
  <c r="E313" i="2"/>
  <c r="E317" i="2"/>
  <c r="E333" i="2"/>
  <c r="E337" i="2"/>
  <c r="E345" i="2"/>
  <c r="E349" i="2"/>
  <c r="E361" i="2"/>
  <c r="E365" i="2"/>
  <c r="E377" i="2"/>
  <c r="E389" i="2"/>
  <c r="E401" i="2"/>
  <c r="E405" i="2"/>
  <c r="E417" i="2"/>
  <c r="E433" i="2"/>
  <c r="E437" i="2"/>
  <c r="E441" i="2"/>
  <c r="E445" i="2"/>
  <c r="E457" i="2"/>
  <c r="E465" i="2"/>
  <c r="E469" i="2"/>
  <c r="E481" i="2"/>
  <c r="E513" i="2"/>
  <c r="E517" i="2"/>
  <c r="E525" i="2"/>
  <c r="E533" i="2"/>
  <c r="E545" i="2"/>
  <c r="E569" i="2"/>
  <c r="E573" i="2"/>
  <c r="E577" i="2"/>
  <c r="E86" i="2"/>
  <c r="E137" i="2"/>
  <c r="E234" i="2"/>
  <c r="E277" i="2"/>
  <c r="E54" i="2"/>
  <c r="E58" i="2"/>
  <c r="E62" i="2"/>
  <c r="E110" i="2"/>
  <c r="E166" i="2"/>
  <c r="E170" i="2"/>
  <c r="E190" i="2"/>
  <c r="E202" i="2"/>
  <c r="E206" i="2"/>
  <c r="E210" i="2"/>
  <c r="E214" i="2"/>
  <c r="E222" i="2"/>
  <c r="E270" i="2"/>
  <c r="E294" i="2"/>
  <c r="E350" i="2"/>
  <c r="E370" i="2"/>
  <c r="E382" i="2"/>
  <c r="E394" i="2"/>
  <c r="E422" i="2"/>
  <c r="E446" i="2"/>
  <c r="E458" i="2"/>
  <c r="E542" i="2"/>
  <c r="E554" i="2"/>
  <c r="E558" i="2"/>
  <c r="E570" i="2"/>
  <c r="E98" i="2"/>
  <c r="E162" i="2"/>
  <c r="E254" i="2"/>
  <c r="E321" i="2"/>
  <c r="E541" i="2"/>
  <c r="E274" i="2"/>
  <c r="E142" i="2"/>
  <c r="E390" i="2"/>
  <c r="E278" i="2"/>
  <c r="E122" i="2"/>
  <c r="E14" i="2"/>
  <c r="E151" i="2"/>
  <c r="E403" i="2"/>
  <c r="E565" i="2"/>
  <c r="F160" i="5"/>
  <c r="E172" i="2"/>
  <c r="E192" i="2"/>
  <c r="E200" i="2"/>
  <c r="E204" i="2"/>
  <c r="E272" i="2"/>
  <c r="E304" i="2"/>
  <c r="E316" i="2"/>
  <c r="E324" i="2"/>
  <c r="E328" i="2"/>
  <c r="E336" i="2"/>
  <c r="E412" i="2"/>
  <c r="E520" i="2"/>
  <c r="E544" i="2"/>
  <c r="E106" i="2"/>
  <c r="E496" i="2"/>
  <c r="E44" i="2"/>
  <c r="E48" i="2"/>
  <c r="E56" i="2"/>
  <c r="E60" i="2"/>
  <c r="E76" i="2"/>
  <c r="E84" i="2"/>
  <c r="E96" i="2"/>
  <c r="E100" i="2"/>
  <c r="E104" i="2"/>
  <c r="E120" i="2"/>
  <c r="E132" i="2"/>
  <c r="E140" i="2"/>
  <c r="E144" i="2"/>
  <c r="E168" i="2"/>
  <c r="E188" i="2"/>
  <c r="E216" i="2"/>
  <c r="E220" i="2"/>
  <c r="E232" i="2"/>
  <c r="E240" i="2"/>
  <c r="E264" i="2"/>
  <c r="E276" i="2"/>
  <c r="E284" i="2"/>
  <c r="E292" i="2"/>
  <c r="E300" i="2"/>
  <c r="E384" i="2"/>
  <c r="E392" i="2"/>
  <c r="E416" i="2"/>
  <c r="E420" i="2"/>
  <c r="E444" i="2"/>
  <c r="E452" i="2"/>
  <c r="E456" i="2"/>
  <c r="E460" i="2"/>
  <c r="E468" i="2"/>
  <c r="E476" i="2"/>
  <c r="E484" i="2"/>
  <c r="E492" i="2"/>
  <c r="E504" i="2"/>
  <c r="E512" i="2"/>
  <c r="E524" i="2"/>
  <c r="E532" i="2"/>
  <c r="E556" i="2"/>
  <c r="E560" i="2"/>
  <c r="E568" i="2"/>
  <c r="E134" i="2"/>
  <c r="E176" i="2"/>
  <c r="E180" i="2"/>
  <c r="E196" i="2"/>
  <c r="E340" i="2"/>
  <c r="E580" i="2"/>
  <c r="E213" i="2"/>
  <c r="E30" i="2"/>
  <c r="E36" i="2"/>
  <c r="E61" i="2"/>
  <c r="E320" i="2"/>
  <c r="E438" i="2"/>
  <c r="E549" i="2"/>
  <c r="E555" i="2"/>
  <c r="E561" i="2"/>
  <c r="E574" i="2"/>
  <c r="E376" i="2"/>
  <c r="E16" i="2"/>
  <c r="E502" i="2"/>
  <c r="E8" i="2"/>
  <c r="E12" i="2"/>
  <c r="E24" i="2"/>
  <c r="E28" i="2"/>
  <c r="E72" i="2"/>
  <c r="E80" i="2"/>
  <c r="E92" i="2"/>
  <c r="E112" i="2"/>
  <c r="E156" i="2"/>
  <c r="E160" i="2"/>
  <c r="E208" i="2"/>
  <c r="E244" i="2"/>
  <c r="E248" i="2"/>
  <c r="E260" i="2"/>
  <c r="E268" i="2"/>
  <c r="E280" i="2"/>
  <c r="E288" i="2"/>
  <c r="E296" i="2"/>
  <c r="E308" i="2"/>
  <c r="E344" i="2"/>
  <c r="E348" i="2"/>
  <c r="E352" i="2"/>
  <c r="E360" i="2"/>
  <c r="E364" i="2"/>
  <c r="E368" i="2"/>
  <c r="E380" i="2"/>
  <c r="E388" i="2"/>
  <c r="E396" i="2"/>
  <c r="E400" i="2"/>
  <c r="E404" i="2"/>
  <c r="E428" i="2"/>
  <c r="E432" i="2"/>
  <c r="E436" i="2"/>
  <c r="E448" i="2"/>
  <c r="E472" i="2"/>
  <c r="E480" i="2"/>
  <c r="E488" i="2"/>
  <c r="E500" i="2"/>
  <c r="E508" i="2"/>
  <c r="E516" i="2"/>
  <c r="E528" i="2"/>
  <c r="E536" i="2"/>
  <c r="E540" i="2"/>
  <c r="E552" i="2"/>
  <c r="E572" i="2"/>
  <c r="E117" i="2"/>
  <c r="E161" i="2"/>
  <c r="E224" i="2"/>
  <c r="E372" i="2"/>
  <c r="E378" i="2"/>
  <c r="E406" i="2"/>
  <c r="E418" i="2"/>
  <c r="E537" i="2"/>
  <c r="E332" i="2"/>
  <c r="E119" i="2"/>
  <c r="E75" i="2"/>
  <c r="E107" i="2"/>
  <c r="E219" i="2"/>
  <c r="E267" i="2"/>
  <c r="E354" i="2"/>
  <c r="E366" i="2"/>
  <c r="E186" i="2"/>
  <c r="E427" i="2"/>
  <c r="E65" i="2"/>
  <c r="E314" i="2"/>
  <c r="E327" i="2"/>
  <c r="E559" i="2"/>
  <c r="E39" i="2"/>
  <c r="E87" i="2"/>
  <c r="E135" i="2"/>
  <c r="E139" i="2"/>
  <c r="E171" i="2"/>
  <c r="E239" i="2"/>
  <c r="E247" i="2"/>
  <c r="E259" i="2"/>
  <c r="E279" i="2"/>
  <c r="E315" i="2"/>
  <c r="E347" i="2"/>
  <c r="E351" i="2"/>
  <c r="E375" i="2"/>
  <c r="E379" i="2"/>
  <c r="E431" i="2"/>
  <c r="E479" i="2"/>
  <c r="E503" i="2"/>
  <c r="F16" i="5"/>
  <c r="G16" i="5" s="1"/>
  <c r="F36" i="5"/>
  <c r="H36" i="5" s="1"/>
  <c r="F64" i="5"/>
  <c r="F76" i="5"/>
  <c r="E74" i="4" s="1"/>
  <c r="F92" i="5"/>
  <c r="G92" i="5" s="1"/>
  <c r="F104" i="5"/>
  <c r="H104" i="5" s="1"/>
  <c r="F120" i="5"/>
  <c r="F132" i="5"/>
  <c r="F172" i="5"/>
  <c r="E170" i="4" s="1"/>
  <c r="F188" i="5"/>
  <c r="F54" i="5"/>
  <c r="H54" i="5" s="1"/>
  <c r="F74" i="5"/>
  <c r="H74" i="5" s="1"/>
  <c r="F458" i="5"/>
  <c r="E456" i="4" s="1"/>
  <c r="F558" i="5"/>
  <c r="F5" i="5"/>
  <c r="G5" i="5" s="1"/>
  <c r="F9" i="5"/>
  <c r="H9" i="5" s="1"/>
  <c r="F13" i="5"/>
  <c r="G13" i="5" s="1"/>
  <c r="F17" i="5"/>
  <c r="G17" i="5" s="1"/>
  <c r="F21" i="5"/>
  <c r="E19" i="4" s="1"/>
  <c r="F25" i="5"/>
  <c r="H25" i="5" s="1"/>
  <c r="F29" i="5"/>
  <c r="H29" i="5" s="1"/>
  <c r="F33" i="5"/>
  <c r="H33" i="5" s="1"/>
  <c r="F37" i="5"/>
  <c r="F41" i="5"/>
  <c r="E39" i="4" s="1"/>
  <c r="F45" i="5"/>
  <c r="H45" i="5" s="1"/>
  <c r="F57" i="5"/>
  <c r="H57" i="5" s="1"/>
  <c r="F61" i="5"/>
  <c r="E59" i="4" s="1"/>
  <c r="F65" i="5"/>
  <c r="H65" i="5" s="1"/>
  <c r="F69" i="5"/>
  <c r="H69" i="5" s="1"/>
  <c r="F73" i="5"/>
  <c r="H73" i="5" s="1"/>
  <c r="F77" i="5"/>
  <c r="H77" i="5" s="1"/>
  <c r="F81" i="5"/>
  <c r="H81" i="5" s="1"/>
  <c r="F85" i="5"/>
  <c r="E83" i="4" s="1"/>
  <c r="F89" i="5"/>
  <c r="H89" i="5" s="1"/>
  <c r="F93" i="5"/>
  <c r="E91" i="4" s="1"/>
  <c r="F97" i="5"/>
  <c r="E95" i="4" s="1"/>
  <c r="F101" i="5"/>
  <c r="G101" i="5" s="1"/>
  <c r="F105" i="5"/>
  <c r="G105" i="5" s="1"/>
  <c r="F109" i="5"/>
  <c r="E107" i="4" s="1"/>
  <c r="F121" i="5"/>
  <c r="H121" i="5" s="1"/>
  <c r="F125" i="5"/>
  <c r="E123" i="4" s="1"/>
  <c r="F129" i="5"/>
  <c r="G129" i="5" s="1"/>
  <c r="F133" i="5"/>
  <c r="E131" i="4" s="1"/>
  <c r="F137" i="5"/>
  <c r="G137" i="5" s="1"/>
  <c r="F141" i="5"/>
  <c r="H141" i="5" s="1"/>
  <c r="F145" i="5"/>
  <c r="E143" i="4" s="1"/>
  <c r="F157" i="5"/>
  <c r="G157" i="5" s="1"/>
  <c r="F161" i="5"/>
  <c r="E159" i="4" s="1"/>
  <c r="F165" i="5"/>
  <c r="H165" i="5" s="1"/>
  <c r="F169" i="5"/>
  <c r="G169" i="5" s="1"/>
  <c r="F173" i="5"/>
  <c r="E171" i="4" s="1"/>
  <c r="F177" i="5"/>
  <c r="G177" i="5" s="1"/>
  <c r="F181" i="5"/>
  <c r="H181" i="5" s="1"/>
  <c r="F185" i="5"/>
  <c r="G185" i="5" s="1"/>
  <c r="F193" i="5"/>
  <c r="G193" i="5" s="1"/>
  <c r="F197" i="5"/>
  <c r="H197" i="5" s="1"/>
  <c r="F201" i="5"/>
  <c r="E199" i="4" s="1"/>
  <c r="F205" i="5"/>
  <c r="E203" i="4" s="1"/>
  <c r="F213" i="5"/>
  <c r="H213" i="5" s="1"/>
  <c r="F221" i="5"/>
  <c r="E219" i="4" s="1"/>
  <c r="F225" i="5"/>
  <c r="G225" i="5" s="1"/>
  <c r="F233" i="5"/>
  <c r="G233" i="5" s="1"/>
  <c r="F241" i="5"/>
  <c r="G241" i="5" s="1"/>
  <c r="F245" i="5"/>
  <c r="G245" i="5" s="1"/>
  <c r="F253" i="5"/>
  <c r="E251" i="4" s="1"/>
  <c r="F257" i="5"/>
  <c r="G257" i="5" s="1"/>
  <c r="F265" i="5"/>
  <c r="E263" i="4" s="1"/>
  <c r="F273" i="5"/>
  <c r="H273" i="5" s="1"/>
  <c r="F281" i="5"/>
  <c r="H281" i="5" s="1"/>
  <c r="F289" i="5"/>
  <c r="G289" i="5" s="1"/>
  <c r="F305" i="5"/>
  <c r="G305" i="5" s="1"/>
  <c r="F309" i="5"/>
  <c r="E307" i="4" s="1"/>
  <c r="F321" i="5"/>
  <c r="E319" i="4" s="1"/>
  <c r="F337" i="5"/>
  <c r="E335" i="4" s="1"/>
  <c r="F345" i="5"/>
  <c r="E343" i="4" s="1"/>
  <c r="F349" i="5"/>
  <c r="H349" i="5" s="1"/>
  <c r="F361" i="5"/>
  <c r="G361" i="5" s="1"/>
  <c r="F377" i="5"/>
  <c r="H377" i="5" s="1"/>
  <c r="F385" i="5"/>
  <c r="G385" i="5" s="1"/>
  <c r="F389" i="5"/>
  <c r="H389" i="5" s="1"/>
  <c r="F397" i="5"/>
  <c r="E395" i="4" s="1"/>
  <c r="F409" i="5"/>
  <c r="H409" i="5" s="1"/>
  <c r="F417" i="5"/>
  <c r="H417" i="5" s="1"/>
  <c r="F421" i="5"/>
  <c r="G421" i="5" s="1"/>
  <c r="F429" i="5"/>
  <c r="H429" i="5" s="1"/>
  <c r="F441" i="5"/>
  <c r="G441" i="5" s="1"/>
  <c r="F449" i="5"/>
  <c r="G449" i="5" s="1"/>
  <c r="F453" i="5"/>
  <c r="G453" i="5" s="1"/>
  <c r="F461" i="5"/>
  <c r="G461" i="5" s="1"/>
  <c r="F473" i="5"/>
  <c r="H473" i="5" s="1"/>
  <c r="F481" i="5"/>
  <c r="H481" i="5" s="1"/>
  <c r="F485" i="5"/>
  <c r="E483" i="4" s="1"/>
  <c r="F493" i="5"/>
  <c r="G493" i="5" s="1"/>
  <c r="F505" i="5"/>
  <c r="G505" i="5" s="1"/>
  <c r="F513" i="5"/>
  <c r="E511" i="4" s="1"/>
  <c r="F521" i="5"/>
  <c r="E519" i="4" s="1"/>
  <c r="F529" i="5"/>
  <c r="G529" i="5" s="1"/>
  <c r="F537" i="5"/>
  <c r="H537" i="5" s="1"/>
  <c r="F545" i="5"/>
  <c r="G545" i="5" s="1"/>
  <c r="F553" i="5"/>
  <c r="G553" i="5" s="1"/>
  <c r="F561" i="5"/>
  <c r="H561" i="5" s="1"/>
  <c r="F569" i="5"/>
  <c r="H569" i="5" s="1"/>
  <c r="F577" i="5"/>
  <c r="G577" i="5" s="1"/>
  <c r="F127" i="5"/>
  <c r="H127" i="5" s="1"/>
  <c r="F179" i="5"/>
  <c r="G179" i="5" s="1"/>
  <c r="F327" i="5"/>
  <c r="G327" i="5" s="1"/>
  <c r="F391" i="5"/>
  <c r="G391" i="5" s="1"/>
  <c r="F455" i="5"/>
  <c r="H455" i="5" s="1"/>
  <c r="F519" i="5"/>
  <c r="H519" i="5" s="1"/>
  <c r="G565" i="5"/>
  <c r="G525" i="5"/>
  <c r="F10" i="5"/>
  <c r="F18" i="5"/>
  <c r="E16" i="4" s="1"/>
  <c r="F26" i="5"/>
  <c r="E24" i="4" s="1"/>
  <c r="F34" i="5"/>
  <c r="H34" i="5" s="1"/>
  <c r="F42" i="5"/>
  <c r="E40" i="4" s="1"/>
  <c r="F50" i="5"/>
  <c r="G50" i="5" s="1"/>
  <c r="F62" i="5"/>
  <c r="F70" i="5"/>
  <c r="H70" i="5" s="1"/>
  <c r="F82" i="5"/>
  <c r="E80" i="4" s="1"/>
  <c r="F90" i="5"/>
  <c r="G90" i="5" s="1"/>
  <c r="F98" i="5"/>
  <c r="H98" i="5" s="1"/>
  <c r="F106" i="5"/>
  <c r="F114" i="5"/>
  <c r="H114" i="5" s="1"/>
  <c r="F122" i="5"/>
  <c r="G122" i="5" s="1"/>
  <c r="F130" i="5"/>
  <c r="F138" i="5"/>
  <c r="G138" i="5" s="1"/>
  <c r="F146" i="5"/>
  <c r="H146" i="5" s="1"/>
  <c r="F154" i="5"/>
  <c r="E152" i="4" s="1"/>
  <c r="F162" i="5"/>
  <c r="G162" i="5" s="1"/>
  <c r="F170" i="5"/>
  <c r="H170" i="5" s="1"/>
  <c r="F178" i="5"/>
  <c r="E176" i="4" s="1"/>
  <c r="F186" i="5"/>
  <c r="H186" i="5" s="1"/>
  <c r="F194" i="5"/>
  <c r="H194" i="5" s="1"/>
  <c r="F198" i="5"/>
  <c r="H198" i="5" s="1"/>
  <c r="F206" i="5"/>
  <c r="F214" i="5"/>
  <c r="E212" i="4" s="1"/>
  <c r="F222" i="5"/>
  <c r="F230" i="5"/>
  <c r="H230" i="5" s="1"/>
  <c r="F238" i="5"/>
  <c r="F246" i="5"/>
  <c r="H246" i="5" s="1"/>
  <c r="F254" i="5"/>
  <c r="F262" i="5"/>
  <c r="G262" i="5" s="1"/>
  <c r="F270" i="5"/>
  <c r="E268" i="4" s="1"/>
  <c r="F278" i="5"/>
  <c r="G278" i="5" s="1"/>
  <c r="F286" i="5"/>
  <c r="G286" i="5" s="1"/>
  <c r="F294" i="5"/>
  <c r="G294" i="5" s="1"/>
  <c r="F302" i="5"/>
  <c r="E300" i="4" s="1"/>
  <c r="F310" i="5"/>
  <c r="G310" i="5" s="1"/>
  <c r="F318" i="5"/>
  <c r="H318" i="5" s="1"/>
  <c r="F326" i="5"/>
  <c r="G326" i="5" s="1"/>
  <c r="F334" i="5"/>
  <c r="H334" i="5" s="1"/>
  <c r="F342" i="5"/>
  <c r="E340" i="4" s="1"/>
  <c r="F350" i="5"/>
  <c r="F358" i="5"/>
  <c r="F362" i="5"/>
  <c r="F370" i="5"/>
  <c r="H370" i="5" s="1"/>
  <c r="F378" i="5"/>
  <c r="H378" i="5" s="1"/>
  <c r="F386" i="5"/>
  <c r="H386" i="5" s="1"/>
  <c r="F394" i="5"/>
  <c r="E392" i="4" s="1"/>
  <c r="F402" i="5"/>
  <c r="E400" i="4" s="1"/>
  <c r="F414" i="5"/>
  <c r="G414" i="5" s="1"/>
  <c r="F418" i="5"/>
  <c r="E416" i="4" s="1"/>
  <c r="F6" i="5"/>
  <c r="H6" i="5" s="1"/>
  <c r="F14" i="5"/>
  <c r="E12" i="4" s="1"/>
  <c r="F22" i="5"/>
  <c r="G22" i="5" s="1"/>
  <c r="F30" i="5"/>
  <c r="F38" i="5"/>
  <c r="E36" i="4" s="1"/>
  <c r="F46" i="5"/>
  <c r="E44" i="4" s="1"/>
  <c r="F58" i="5"/>
  <c r="E56" i="4" s="1"/>
  <c r="F66" i="5"/>
  <c r="H66" i="5" s="1"/>
  <c r="F78" i="5"/>
  <c r="G78" i="5" s="1"/>
  <c r="F86" i="5"/>
  <c r="H86" i="5" s="1"/>
  <c r="F94" i="5"/>
  <c r="E92" i="4" s="1"/>
  <c r="F102" i="5"/>
  <c r="F110" i="5"/>
  <c r="G110" i="5" s="1"/>
  <c r="F118" i="5"/>
  <c r="E116" i="4" s="1"/>
  <c r="F126" i="5"/>
  <c r="E124" i="4" s="1"/>
  <c r="F134" i="5"/>
  <c r="H134" i="5" s="1"/>
  <c r="F142" i="5"/>
  <c r="H142" i="5" s="1"/>
  <c r="F150" i="5"/>
  <c r="H150" i="5" s="1"/>
  <c r="F158" i="5"/>
  <c r="E156" i="4" s="1"/>
  <c r="F166" i="5"/>
  <c r="F174" i="5"/>
  <c r="F182" i="5"/>
  <c r="H182" i="5" s="1"/>
  <c r="F190" i="5"/>
  <c r="E188" i="4" s="1"/>
  <c r="F202" i="5"/>
  <c r="F210" i="5"/>
  <c r="H210" i="5" s="1"/>
  <c r="F218" i="5"/>
  <c r="G218" i="5" s="1"/>
  <c r="F226" i="5"/>
  <c r="G226" i="5" s="1"/>
  <c r="F234" i="5"/>
  <c r="E232" i="4" s="1"/>
  <c r="F242" i="5"/>
  <c r="G242" i="5" s="1"/>
  <c r="F250" i="5"/>
  <c r="F258" i="5"/>
  <c r="G258" i="5" s="1"/>
  <c r="F266" i="5"/>
  <c r="E264" i="4" s="1"/>
  <c r="F274" i="5"/>
  <c r="H274" i="5" s="1"/>
  <c r="F282" i="5"/>
  <c r="G282" i="5" s="1"/>
  <c r="F290" i="5"/>
  <c r="G290" i="5" s="1"/>
  <c r="F298" i="5"/>
  <c r="F306" i="5"/>
  <c r="G306" i="5" s="1"/>
  <c r="F314" i="5"/>
  <c r="F322" i="5"/>
  <c r="H322" i="5" s="1"/>
  <c r="F330" i="5"/>
  <c r="G330" i="5" s="1"/>
  <c r="F338" i="5"/>
  <c r="H338" i="5" s="1"/>
  <c r="F346" i="5"/>
  <c r="G346" i="5" s="1"/>
  <c r="F354" i="5"/>
  <c r="H354" i="5" s="1"/>
  <c r="F366" i="5"/>
  <c r="G366" i="5" s="1"/>
  <c r="F374" i="5"/>
  <c r="E372" i="4" s="1"/>
  <c r="F382" i="5"/>
  <c r="E380" i="4" s="1"/>
  <c r="F390" i="5"/>
  <c r="G390" i="5" s="1"/>
  <c r="F398" i="5"/>
  <c r="G398" i="5" s="1"/>
  <c r="F406" i="5"/>
  <c r="F410" i="5"/>
  <c r="G410" i="5" s="1"/>
  <c r="F422" i="5"/>
  <c r="H422" i="5" s="1"/>
  <c r="F426" i="5"/>
  <c r="H426" i="5" s="1"/>
  <c r="F434" i="5"/>
  <c r="F442" i="5"/>
  <c r="G442" i="5" s="1"/>
  <c r="F450" i="5"/>
  <c r="H450" i="5" s="1"/>
  <c r="F462" i="5"/>
  <c r="F470" i="5"/>
  <c r="F478" i="5"/>
  <c r="G478" i="5" s="1"/>
  <c r="F486" i="5"/>
  <c r="H486" i="5" s="1"/>
  <c r="F494" i="5"/>
  <c r="H494" i="5" s="1"/>
  <c r="F502" i="5"/>
  <c r="F510" i="5"/>
  <c r="E508" i="4" s="1"/>
  <c r="F518" i="5"/>
  <c r="H518" i="5" s="1"/>
  <c r="F526" i="5"/>
  <c r="H526" i="5" s="1"/>
  <c r="F534" i="5"/>
  <c r="E532" i="4" s="1"/>
  <c r="F538" i="5"/>
  <c r="H538" i="5" s="1"/>
  <c r="F546" i="5"/>
  <c r="G546" i="5" s="1"/>
  <c r="F554" i="5"/>
  <c r="H554" i="5" s="1"/>
  <c r="F562" i="5"/>
  <c r="E560" i="4" s="1"/>
  <c r="F566" i="5"/>
  <c r="E564" i="4" s="1"/>
  <c r="F570" i="5"/>
  <c r="H570" i="5" s="1"/>
  <c r="F578" i="5"/>
  <c r="H578" i="5" s="1"/>
  <c r="G393" i="5"/>
  <c r="F430" i="5"/>
  <c r="F438" i="5"/>
  <c r="H438" i="5" s="1"/>
  <c r="F446" i="5"/>
  <c r="G446" i="5" s="1"/>
  <c r="F454" i="5"/>
  <c r="E452" i="4" s="1"/>
  <c r="F466" i="5"/>
  <c r="F474" i="5"/>
  <c r="F482" i="5"/>
  <c r="H482" i="5" s="1"/>
  <c r="F490" i="5"/>
  <c r="G490" i="5" s="1"/>
  <c r="F498" i="5"/>
  <c r="E496" i="4" s="1"/>
  <c r="F506" i="5"/>
  <c r="H506" i="5" s="1"/>
  <c r="F514" i="5"/>
  <c r="E512" i="4" s="1"/>
  <c r="F522" i="5"/>
  <c r="F530" i="5"/>
  <c r="E528" i="4" s="1"/>
  <c r="F542" i="5"/>
  <c r="H542" i="5" s="1"/>
  <c r="F550" i="5"/>
  <c r="F574" i="5"/>
  <c r="H574" i="5" s="1"/>
  <c r="F7" i="5"/>
  <c r="H7" i="5" s="1"/>
  <c r="F11" i="5"/>
  <c r="F15" i="5"/>
  <c r="F19" i="5"/>
  <c r="F23" i="5"/>
  <c r="H23" i="5" s="1"/>
  <c r="F27" i="5"/>
  <c r="H27" i="5" s="1"/>
  <c r="F31" i="5"/>
  <c r="H31" i="5" s="1"/>
  <c r="F35" i="5"/>
  <c r="G35" i="5" s="1"/>
  <c r="F39" i="5"/>
  <c r="G39" i="5" s="1"/>
  <c r="F43" i="5"/>
  <c r="G43" i="5" s="1"/>
  <c r="F47" i="5"/>
  <c r="E45" i="4" s="1"/>
  <c r="F51" i="5"/>
  <c r="E49" i="4" s="1"/>
  <c r="F55" i="5"/>
  <c r="E53" i="4" s="1"/>
  <c r="F59" i="5"/>
  <c r="H59" i="5" s="1"/>
  <c r="F63" i="5"/>
  <c r="H63" i="5" s="1"/>
  <c r="F67" i="5"/>
  <c r="H67" i="5" s="1"/>
  <c r="F71" i="5"/>
  <c r="G71" i="5" s="1"/>
  <c r="F75" i="5"/>
  <c r="F79" i="5"/>
  <c r="G79" i="5" s="1"/>
  <c r="F83" i="5"/>
  <c r="F87" i="5"/>
  <c r="H87" i="5" s="1"/>
  <c r="F91" i="5"/>
  <c r="H91" i="5" s="1"/>
  <c r="F95" i="5"/>
  <c r="H95" i="5" s="1"/>
  <c r="F99" i="5"/>
  <c r="F103" i="5"/>
  <c r="H103" i="5" s="1"/>
  <c r="F107" i="5"/>
  <c r="G107" i="5" s="1"/>
  <c r="F111" i="5"/>
  <c r="H111" i="5" s="1"/>
  <c r="F115" i="5"/>
  <c r="F119" i="5"/>
  <c r="G119" i="5" s="1"/>
  <c r="F123" i="5"/>
  <c r="G123" i="5" s="1"/>
  <c r="F131" i="5"/>
  <c r="G131" i="5" s="1"/>
  <c r="F135" i="5"/>
  <c r="H135" i="5" s="1"/>
  <c r="F139" i="5"/>
  <c r="H139" i="5" s="1"/>
  <c r="F143" i="5"/>
  <c r="F147" i="5"/>
  <c r="G147" i="5" s="1"/>
  <c r="F151" i="5"/>
  <c r="E149" i="4" s="1"/>
  <c r="F155" i="5"/>
  <c r="G155" i="5" s="1"/>
  <c r="F159" i="5"/>
  <c r="G159" i="5" s="1"/>
  <c r="F163" i="5"/>
  <c r="G163" i="5" s="1"/>
  <c r="F167" i="5"/>
  <c r="F171" i="5"/>
  <c r="E169" i="4" s="1"/>
  <c r="F175" i="5"/>
  <c r="F183" i="5"/>
  <c r="F187" i="5"/>
  <c r="E185" i="4" s="1"/>
  <c r="F191" i="5"/>
  <c r="H191" i="5" s="1"/>
  <c r="F195" i="5"/>
  <c r="G195" i="5" s="1"/>
  <c r="F199" i="5"/>
  <c r="E197" i="4" s="1"/>
  <c r="F203" i="5"/>
  <c r="H203" i="5" s="1"/>
  <c r="F207" i="5"/>
  <c r="E205" i="4" s="1"/>
  <c r="F211" i="5"/>
  <c r="H211" i="5" s="1"/>
  <c r="F215" i="5"/>
  <c r="E213" i="4" s="1"/>
  <c r="F219" i="5"/>
  <c r="F223" i="5"/>
  <c r="H223" i="5" s="1"/>
  <c r="F227" i="5"/>
  <c r="F231" i="5"/>
  <c r="F235" i="5"/>
  <c r="E233" i="4" s="1"/>
  <c r="F239" i="5"/>
  <c r="H239" i="5" s="1"/>
  <c r="F243" i="5"/>
  <c r="F247" i="5"/>
  <c r="G247" i="5" s="1"/>
  <c r="F251" i="5"/>
  <c r="H251" i="5" s="1"/>
  <c r="F255" i="5"/>
  <c r="E253" i="4" s="1"/>
  <c r="F259" i="5"/>
  <c r="G259" i="5" s="1"/>
  <c r="F263" i="5"/>
  <c r="F267" i="5"/>
  <c r="F271" i="5"/>
  <c r="H271" i="5" s="1"/>
  <c r="F275" i="5"/>
  <c r="E273" i="4" s="1"/>
  <c r="F279" i="5"/>
  <c r="E277" i="4" s="1"/>
  <c r="F283" i="5"/>
  <c r="F287" i="5"/>
  <c r="H287" i="5" s="1"/>
  <c r="F291" i="5"/>
  <c r="E289" i="4" s="1"/>
  <c r="F295" i="5"/>
  <c r="G295" i="5" s="1"/>
  <c r="F299" i="5"/>
  <c r="F303" i="5"/>
  <c r="H303" i="5" s="1"/>
  <c r="F307" i="5"/>
  <c r="F311" i="5"/>
  <c r="G311" i="5" s="1"/>
  <c r="F315" i="5"/>
  <c r="F319" i="5"/>
  <c r="G319" i="5" s="1"/>
  <c r="F323" i="5"/>
  <c r="E321" i="4" s="1"/>
  <c r="F331" i="5"/>
  <c r="G331" i="5" s="1"/>
  <c r="F335" i="5"/>
  <c r="H335" i="5" s="1"/>
  <c r="F339" i="5"/>
  <c r="G339" i="5" s="1"/>
  <c r="F343" i="5"/>
  <c r="F347" i="5"/>
  <c r="H347" i="5" s="1"/>
  <c r="F351" i="5"/>
  <c r="F355" i="5"/>
  <c r="F359" i="5"/>
  <c r="G359" i="5" s="1"/>
  <c r="F363" i="5"/>
  <c r="H363" i="5" s="1"/>
  <c r="F367" i="5"/>
  <c r="F371" i="5"/>
  <c r="H371" i="5" s="1"/>
  <c r="F375" i="5"/>
  <c r="F379" i="5"/>
  <c r="E377" i="4" s="1"/>
  <c r="F383" i="5"/>
  <c r="E381" i="4" s="1"/>
  <c r="F387" i="5"/>
  <c r="E385" i="4" s="1"/>
  <c r="F395" i="5"/>
  <c r="F399" i="5"/>
  <c r="E397" i="4" s="1"/>
  <c r="F403" i="5"/>
  <c r="E401" i="4" s="1"/>
  <c r="F407" i="5"/>
  <c r="G407" i="5" s="1"/>
  <c r="F411" i="5"/>
  <c r="G411" i="5" s="1"/>
  <c r="F415" i="5"/>
  <c r="E413" i="4" s="1"/>
  <c r="F419" i="5"/>
  <c r="F423" i="5"/>
  <c r="G423" i="5" s="1"/>
  <c r="F427" i="5"/>
  <c r="H427" i="5" s="1"/>
  <c r="F431" i="5"/>
  <c r="F435" i="5"/>
  <c r="H435" i="5" s="1"/>
  <c r="F439" i="5"/>
  <c r="G439" i="5" s="1"/>
  <c r="F443" i="5"/>
  <c r="E441" i="4" s="1"/>
  <c r="F447" i="5"/>
  <c r="F451" i="5"/>
  <c r="E449" i="4" s="1"/>
  <c r="F459" i="5"/>
  <c r="E457" i="4" s="1"/>
  <c r="F463" i="5"/>
  <c r="H463" i="5" s="1"/>
  <c r="F467" i="5"/>
  <c r="F471" i="5"/>
  <c r="E469" i="4" s="1"/>
  <c r="F475" i="5"/>
  <c r="H475" i="5" s="1"/>
  <c r="F479" i="5"/>
  <c r="F483" i="5"/>
  <c r="H483" i="5" s="1"/>
  <c r="F487" i="5"/>
  <c r="F491" i="5"/>
  <c r="H491" i="5" s="1"/>
  <c r="F495" i="5"/>
  <c r="F499" i="5"/>
  <c r="F503" i="5"/>
  <c r="F507" i="5"/>
  <c r="G507" i="5" s="1"/>
  <c r="F511" i="5"/>
  <c r="F515" i="5"/>
  <c r="E513" i="4" s="1"/>
  <c r="F523" i="5"/>
  <c r="F527" i="5"/>
  <c r="G527" i="5" s="1"/>
  <c r="F531" i="5"/>
  <c r="H531" i="5" s="1"/>
  <c r="F535" i="5"/>
  <c r="G535" i="5" s="1"/>
  <c r="F539" i="5"/>
  <c r="F543" i="5"/>
  <c r="G543" i="5" s="1"/>
  <c r="F547" i="5"/>
  <c r="E545" i="4" s="1"/>
  <c r="F551" i="5"/>
  <c r="H551" i="5" s="1"/>
  <c r="F555" i="5"/>
  <c r="F559" i="5"/>
  <c r="G559" i="5" s="1"/>
  <c r="F563" i="5"/>
  <c r="F567" i="5"/>
  <c r="F571" i="5"/>
  <c r="E569" i="4" s="1"/>
  <c r="F575" i="5"/>
  <c r="E573" i="4" s="1"/>
  <c r="F579" i="5"/>
  <c r="E577" i="4" s="1"/>
  <c r="E423" i="4"/>
  <c r="G425" i="5"/>
  <c r="E6" i="4"/>
  <c r="E166" i="4"/>
  <c r="H168" i="5"/>
  <c r="H420" i="5" l="1"/>
  <c r="E391" i="4"/>
  <c r="G8" i="5"/>
  <c r="H565" i="5"/>
  <c r="H525" i="5"/>
  <c r="D79" i="3"/>
  <c r="F79" i="3" s="1"/>
  <c r="G79" i="3" s="1"/>
  <c r="I19" i="8"/>
  <c r="D145" i="2"/>
  <c r="F145" i="2" s="1"/>
  <c r="D19" i="8"/>
  <c r="D310" i="2"/>
  <c r="F310" i="2" s="1"/>
  <c r="H310" i="2" s="1"/>
  <c r="D183" i="3"/>
  <c r="F183" i="3" s="1"/>
  <c r="G183" i="3" s="1"/>
  <c r="D143" i="3"/>
  <c r="F143" i="3" s="1"/>
  <c r="H143" i="3" s="1"/>
  <c r="D543" i="3"/>
  <c r="F543" i="3" s="1"/>
  <c r="H543" i="3" s="1"/>
  <c r="D245" i="3"/>
  <c r="F245" i="3" s="1"/>
  <c r="D243" i="4" s="1"/>
  <c r="D530" i="3"/>
  <c r="F530" i="3" s="1"/>
  <c r="H530" i="3" s="1"/>
  <c r="D417" i="3"/>
  <c r="F417" i="3" s="1"/>
  <c r="D415" i="4" s="1"/>
  <c r="D61" i="3"/>
  <c r="F61" i="3" s="1"/>
  <c r="G61" i="3" s="1"/>
  <c r="D355" i="3"/>
  <c r="F355" i="3" s="1"/>
  <c r="H355" i="3" s="1"/>
  <c r="D265" i="3"/>
  <c r="F265" i="3" s="1"/>
  <c r="D263" i="4" s="1"/>
  <c r="D386" i="3"/>
  <c r="F386" i="3" s="1"/>
  <c r="H386" i="3" s="1"/>
  <c r="D515" i="3"/>
  <c r="F515" i="3" s="1"/>
  <c r="D513" i="4" s="1"/>
  <c r="D497" i="3"/>
  <c r="F497" i="3" s="1"/>
  <c r="D495" i="4" s="1"/>
  <c r="D191" i="3"/>
  <c r="F191" i="3" s="1"/>
  <c r="H191" i="3" s="1"/>
  <c r="D9" i="3"/>
  <c r="F9" i="3" s="1"/>
  <c r="H9" i="3" s="1"/>
  <c r="D285" i="3"/>
  <c r="F285" i="3" s="1"/>
  <c r="G285" i="3" s="1"/>
  <c r="D290" i="3"/>
  <c r="F290" i="3" s="1"/>
  <c r="H290" i="3" s="1"/>
  <c r="D247" i="3"/>
  <c r="F247" i="3" s="1"/>
  <c r="G247" i="3" s="1"/>
  <c r="D383" i="3"/>
  <c r="F383" i="3" s="1"/>
  <c r="G383" i="3" s="1"/>
  <c r="D141" i="3"/>
  <c r="F141" i="3" s="1"/>
  <c r="D139" i="4" s="1"/>
  <c r="D506" i="3"/>
  <c r="F506" i="3" s="1"/>
  <c r="H506" i="3" s="1"/>
  <c r="D412" i="3"/>
  <c r="F412" i="3" s="1"/>
  <c r="H412" i="3" s="1"/>
  <c r="D418" i="3"/>
  <c r="F418" i="3" s="1"/>
  <c r="G418" i="3" s="1"/>
  <c r="D493" i="3"/>
  <c r="F493" i="3" s="1"/>
  <c r="D491" i="4" s="1"/>
  <c r="D124" i="3"/>
  <c r="F124" i="3" s="1"/>
  <c r="D122" i="4" s="1"/>
  <c r="D77" i="3"/>
  <c r="F77" i="3" s="1"/>
  <c r="H77" i="3" s="1"/>
  <c r="D410" i="3"/>
  <c r="F410" i="3" s="1"/>
  <c r="H410" i="3" s="1"/>
  <c r="D194" i="3"/>
  <c r="F194" i="3" s="1"/>
  <c r="G194" i="3" s="1"/>
  <c r="D541" i="3"/>
  <c r="F541" i="3" s="1"/>
  <c r="D539" i="4" s="1"/>
  <c r="D203" i="3"/>
  <c r="F203" i="3" s="1"/>
  <c r="H203" i="3" s="1"/>
  <c r="D504" i="3"/>
  <c r="F504" i="3" s="1"/>
  <c r="H504" i="3" s="1"/>
  <c r="D402" i="3"/>
  <c r="F402" i="3" s="1"/>
  <c r="H402" i="3" s="1"/>
  <c r="D397" i="3"/>
  <c r="F397" i="3" s="1"/>
  <c r="H397" i="3" s="1"/>
  <c r="D370" i="3"/>
  <c r="F370" i="3" s="1"/>
  <c r="G370" i="3" s="1"/>
  <c r="D473" i="3"/>
  <c r="F473" i="3" s="1"/>
  <c r="G473" i="3" s="1"/>
  <c r="D576" i="3"/>
  <c r="F576" i="3" s="1"/>
  <c r="D574" i="4" s="1"/>
  <c r="D52" i="3"/>
  <c r="F52" i="3" s="1"/>
  <c r="G52" i="3" s="1"/>
  <c r="D81" i="3"/>
  <c r="F81" i="3" s="1"/>
  <c r="D79" i="4" s="1"/>
  <c r="D57" i="3"/>
  <c r="F57" i="3" s="1"/>
  <c r="H57" i="3" s="1"/>
  <c r="D479" i="3"/>
  <c r="F479" i="3" s="1"/>
  <c r="D477" i="4" s="1"/>
  <c r="D40" i="3"/>
  <c r="F40" i="3" s="1"/>
  <c r="H40" i="3" s="1"/>
  <c r="D335" i="3"/>
  <c r="F335" i="3" s="1"/>
  <c r="H335" i="3" s="1"/>
  <c r="D491" i="3"/>
  <c r="F491" i="3" s="1"/>
  <c r="G491" i="3" s="1"/>
  <c r="D162" i="3"/>
  <c r="F162" i="3" s="1"/>
  <c r="D160" i="4" s="1"/>
  <c r="D547" i="3"/>
  <c r="F547" i="3" s="1"/>
  <c r="H547" i="3" s="1"/>
  <c r="D323" i="3"/>
  <c r="F323" i="3" s="1"/>
  <c r="D321" i="4" s="1"/>
  <c r="D268" i="3"/>
  <c r="F268" i="3" s="1"/>
  <c r="D266" i="4" s="1"/>
  <c r="D579" i="3"/>
  <c r="F579" i="3" s="1"/>
  <c r="G579" i="3" s="1"/>
  <c r="D556" i="3"/>
  <c r="F556" i="3" s="1"/>
  <c r="G556" i="3" s="1"/>
  <c r="D249" i="3"/>
  <c r="F249" i="3" s="1"/>
  <c r="G249" i="3" s="1"/>
  <c r="D517" i="3"/>
  <c r="F517" i="3" s="1"/>
  <c r="D515" i="4" s="1"/>
  <c r="D318" i="3"/>
  <c r="F318" i="3" s="1"/>
  <c r="D316" i="4" s="1"/>
  <c r="D187" i="3"/>
  <c r="F187" i="3" s="1"/>
  <c r="G187" i="3" s="1"/>
  <c r="D237" i="3"/>
  <c r="F237" i="3" s="1"/>
  <c r="G237" i="3" s="1"/>
  <c r="D93" i="3"/>
  <c r="F93" i="3" s="1"/>
  <c r="H93" i="3" s="1"/>
  <c r="D432" i="3"/>
  <c r="F432" i="3" s="1"/>
  <c r="D430" i="4" s="1"/>
  <c r="D179" i="3"/>
  <c r="F179" i="3" s="1"/>
  <c r="D177" i="4" s="1"/>
  <c r="D209" i="3"/>
  <c r="F209" i="3" s="1"/>
  <c r="G209" i="3" s="1"/>
  <c r="D463" i="3"/>
  <c r="F463" i="3" s="1"/>
  <c r="H463" i="3" s="1"/>
  <c r="D205" i="3"/>
  <c r="F205" i="3" s="1"/>
  <c r="G205" i="3" s="1"/>
  <c r="D21" i="3"/>
  <c r="F21" i="3" s="1"/>
  <c r="G21" i="3" s="1"/>
  <c r="D24" i="3"/>
  <c r="F24" i="3" s="1"/>
  <c r="D185" i="3"/>
  <c r="F185" i="3" s="1"/>
  <c r="G185" i="3" s="1"/>
  <c r="D562" i="3"/>
  <c r="F562" i="3" s="1"/>
  <c r="G562" i="3" s="1"/>
  <c r="D37" i="3"/>
  <c r="F37" i="3" s="1"/>
  <c r="H37" i="3" s="1"/>
  <c r="D271" i="3"/>
  <c r="F271" i="3" s="1"/>
  <c r="D63" i="3"/>
  <c r="F63" i="3" s="1"/>
  <c r="D61" i="4" s="1"/>
  <c r="D228" i="3"/>
  <c r="F228" i="3" s="1"/>
  <c r="G228" i="3" s="1"/>
  <c r="D505" i="3"/>
  <c r="F505" i="3" s="1"/>
  <c r="G505" i="3" s="1"/>
  <c r="D270" i="3"/>
  <c r="F270" i="3" s="1"/>
  <c r="D59" i="3"/>
  <c r="F59" i="3" s="1"/>
  <c r="H59" i="3" s="1"/>
  <c r="D36" i="3"/>
  <c r="F36" i="3" s="1"/>
  <c r="G36" i="3" s="1"/>
  <c r="D49" i="3"/>
  <c r="F49" i="3" s="1"/>
  <c r="G49" i="3" s="1"/>
  <c r="D156" i="3"/>
  <c r="F156" i="3" s="1"/>
  <c r="D531" i="3"/>
  <c r="F531" i="3" s="1"/>
  <c r="G531" i="3" s="1"/>
  <c r="D134" i="3"/>
  <c r="F134" i="3" s="1"/>
  <c r="D132" i="4" s="1"/>
  <c r="D96" i="3"/>
  <c r="F96" i="3" s="1"/>
  <c r="G96" i="3" s="1"/>
  <c r="D100" i="3"/>
  <c r="F100" i="3" s="1"/>
  <c r="D98" i="4" s="1"/>
  <c r="D163" i="3"/>
  <c r="F163" i="3" s="1"/>
  <c r="D161" i="4" s="1"/>
  <c r="D395" i="3"/>
  <c r="F395" i="3" s="1"/>
  <c r="G395" i="3" s="1"/>
  <c r="D177" i="3"/>
  <c r="F177" i="3" s="1"/>
  <c r="H177" i="3" s="1"/>
  <c r="D128" i="3"/>
  <c r="F128" i="3" s="1"/>
  <c r="D308" i="3"/>
  <c r="F308" i="3" s="1"/>
  <c r="G308" i="3" s="1"/>
  <c r="D109" i="3"/>
  <c r="F109" i="3" s="1"/>
  <c r="G109" i="3" s="1"/>
  <c r="D46" i="3"/>
  <c r="F46" i="3" s="1"/>
  <c r="G46" i="3" s="1"/>
  <c r="D72" i="3"/>
  <c r="F72" i="3" s="1"/>
  <c r="D83" i="3"/>
  <c r="F83" i="3" s="1"/>
  <c r="D81" i="4" s="1"/>
  <c r="D7" i="3"/>
  <c r="F7" i="3" s="1"/>
  <c r="D5" i="4" s="1"/>
  <c r="D552" i="3"/>
  <c r="F552" i="3" s="1"/>
  <c r="D550" i="4" s="1"/>
  <c r="D561" i="3"/>
  <c r="F561" i="3" s="1"/>
  <c r="D559" i="4" s="1"/>
  <c r="D380" i="3"/>
  <c r="F380" i="3" s="1"/>
  <c r="G380" i="3" s="1"/>
  <c r="D462" i="3"/>
  <c r="F462" i="3" s="1"/>
  <c r="G462" i="3" s="1"/>
  <c r="D519" i="3"/>
  <c r="F519" i="3" s="1"/>
  <c r="H519" i="3" s="1"/>
  <c r="D22" i="3"/>
  <c r="F22" i="3" s="1"/>
  <c r="D67" i="3"/>
  <c r="F67" i="3" s="1"/>
  <c r="D65" i="4" s="1"/>
  <c r="D492" i="3"/>
  <c r="F492" i="3" s="1"/>
  <c r="H492" i="3" s="1"/>
  <c r="D34" i="3"/>
  <c r="F34" i="3" s="1"/>
  <c r="G34" i="3" s="1"/>
  <c r="D64" i="3"/>
  <c r="F64" i="3" s="1"/>
  <c r="D303" i="3"/>
  <c r="F303" i="3" s="1"/>
  <c r="G303" i="3" s="1"/>
  <c r="D73" i="3"/>
  <c r="F73" i="3" s="1"/>
  <c r="H73" i="3" s="1"/>
  <c r="D299" i="3"/>
  <c r="F299" i="3" s="1"/>
  <c r="D297" i="4" s="1"/>
  <c r="D351" i="3"/>
  <c r="F351" i="3" s="1"/>
  <c r="D349" i="4" s="1"/>
  <c r="D376" i="3"/>
  <c r="F376" i="3" s="1"/>
  <c r="D374" i="4" s="1"/>
  <c r="D152" i="3"/>
  <c r="F152" i="3" s="1"/>
  <c r="H152" i="3" s="1"/>
  <c r="D105" i="3"/>
  <c r="F105" i="3" s="1"/>
  <c r="G105" i="3" s="1"/>
  <c r="D426" i="3"/>
  <c r="F426" i="3" s="1"/>
  <c r="G426" i="3" s="1"/>
  <c r="D103" i="3"/>
  <c r="F103" i="3" s="1"/>
  <c r="G103" i="3" s="1"/>
  <c r="D220" i="3"/>
  <c r="F220" i="3" s="1"/>
  <c r="H220" i="3" s="1"/>
  <c r="D353" i="3"/>
  <c r="F353" i="3" s="1"/>
  <c r="D351" i="4" s="1"/>
  <c r="D170" i="3"/>
  <c r="F170" i="3" s="1"/>
  <c r="D144" i="3"/>
  <c r="F144" i="3" s="1"/>
  <c r="D142" i="4" s="1"/>
  <c r="D132" i="3"/>
  <c r="F132" i="3" s="1"/>
  <c r="G132" i="3" s="1"/>
  <c r="D195" i="3"/>
  <c r="F195" i="3" s="1"/>
  <c r="H195" i="3" s="1"/>
  <c r="D459" i="3"/>
  <c r="F459" i="3" s="1"/>
  <c r="H459" i="3" s="1"/>
  <c r="D482" i="3"/>
  <c r="F482" i="3" s="1"/>
  <c r="H482" i="3" s="1"/>
  <c r="D251" i="3"/>
  <c r="F251" i="3" s="1"/>
  <c r="G251" i="3" s="1"/>
  <c r="D458" i="3"/>
  <c r="F458" i="3" s="1"/>
  <c r="G458" i="3" s="1"/>
  <c r="D188" i="3"/>
  <c r="F188" i="3" s="1"/>
  <c r="D114" i="3"/>
  <c r="F114" i="3" s="1"/>
  <c r="D112" i="4" s="1"/>
  <c r="D115" i="3"/>
  <c r="F115" i="3" s="1"/>
  <c r="H115" i="3" s="1"/>
  <c r="D352" i="3"/>
  <c r="F352" i="3" s="1"/>
  <c r="H352" i="3" s="1"/>
  <c r="D367" i="3"/>
  <c r="F367" i="3" s="1"/>
  <c r="H367" i="3" s="1"/>
  <c r="D236" i="3"/>
  <c r="F236" i="3" s="1"/>
  <c r="D234" i="4" s="1"/>
  <c r="D169" i="3"/>
  <c r="F169" i="3" s="1"/>
  <c r="H169" i="3" s="1"/>
  <c r="D211" i="3"/>
  <c r="F211" i="3" s="1"/>
  <c r="H211" i="3" s="1"/>
  <c r="D155" i="3"/>
  <c r="F155" i="3" s="1"/>
  <c r="D153" i="4" s="1"/>
  <c r="D273" i="3"/>
  <c r="F273" i="3" s="1"/>
  <c r="G273" i="3" s="1"/>
  <c r="D365" i="3"/>
  <c r="F365" i="3" s="1"/>
  <c r="G365" i="3" s="1"/>
  <c r="D568" i="3"/>
  <c r="F568" i="3" s="1"/>
  <c r="G568" i="3" s="1"/>
  <c r="D557" i="3"/>
  <c r="F557" i="3" s="1"/>
  <c r="D509" i="3"/>
  <c r="F509" i="3" s="1"/>
  <c r="G509" i="3" s="1"/>
  <c r="D553" i="3"/>
  <c r="F553" i="3" s="1"/>
  <c r="G553" i="3" s="1"/>
  <c r="D445" i="3"/>
  <c r="F445" i="3" s="1"/>
  <c r="D443" i="4" s="1"/>
  <c r="D341" i="3"/>
  <c r="F341" i="3" s="1"/>
  <c r="D241" i="3"/>
  <c r="F241" i="3" s="1"/>
  <c r="G241" i="3" s="1"/>
  <c r="D450" i="3"/>
  <c r="F450" i="3" s="1"/>
  <c r="G450" i="3" s="1"/>
  <c r="D359" i="3"/>
  <c r="F359" i="3" s="1"/>
  <c r="G359" i="3" s="1"/>
  <c r="D295" i="3"/>
  <c r="F295" i="3" s="1"/>
  <c r="H295" i="3" s="1"/>
  <c r="D532" i="3"/>
  <c r="F532" i="3" s="1"/>
  <c r="H532" i="3" s="1"/>
  <c r="D481" i="3"/>
  <c r="F481" i="3" s="1"/>
  <c r="D479" i="4" s="1"/>
  <c r="D389" i="3"/>
  <c r="F389" i="3" s="1"/>
  <c r="D387" i="4" s="1"/>
  <c r="D301" i="3"/>
  <c r="F301" i="3" s="1"/>
  <c r="G301" i="3" s="1"/>
  <c r="D555" i="3"/>
  <c r="F555" i="3" s="1"/>
  <c r="D553" i="4" s="1"/>
  <c r="D471" i="3"/>
  <c r="F471" i="3" s="1"/>
  <c r="D469" i="4" s="1"/>
  <c r="D391" i="3"/>
  <c r="F391" i="3" s="1"/>
  <c r="H391" i="3" s="1"/>
  <c r="D322" i="3"/>
  <c r="F322" i="3" s="1"/>
  <c r="D229" i="3"/>
  <c r="F229" i="3" s="1"/>
  <c r="D227" i="4" s="1"/>
  <c r="D149" i="3"/>
  <c r="F149" i="3" s="1"/>
  <c r="H149" i="3" s="1"/>
  <c r="D483" i="3"/>
  <c r="F483" i="3" s="1"/>
  <c r="H483" i="3" s="1"/>
  <c r="D387" i="3"/>
  <c r="F387" i="3" s="1"/>
  <c r="G387" i="3" s="1"/>
  <c r="D302" i="3"/>
  <c r="F302" i="3" s="1"/>
  <c r="D300" i="4" s="1"/>
  <c r="D340" i="3"/>
  <c r="F340" i="3" s="1"/>
  <c r="H340" i="3" s="1"/>
  <c r="D522" i="3"/>
  <c r="F522" i="3" s="1"/>
  <c r="H522" i="3" s="1"/>
  <c r="D151" i="3"/>
  <c r="F151" i="3" s="1"/>
  <c r="D218" i="3"/>
  <c r="F218" i="3" s="1"/>
  <c r="H218" i="3" s="1"/>
  <c r="D172" i="3"/>
  <c r="F172" i="3" s="1"/>
  <c r="G172" i="3" s="1"/>
  <c r="D289" i="3"/>
  <c r="F289" i="3" s="1"/>
  <c r="G289" i="3" s="1"/>
  <c r="D393" i="3"/>
  <c r="F393" i="3" s="1"/>
  <c r="D549" i="3"/>
  <c r="F549" i="3" s="1"/>
  <c r="D547" i="4" s="1"/>
  <c r="D489" i="3"/>
  <c r="F489" i="3" s="1"/>
  <c r="D487" i="4" s="1"/>
  <c r="D521" i="3"/>
  <c r="F521" i="3" s="1"/>
  <c r="D519" i="4" s="1"/>
  <c r="D429" i="3"/>
  <c r="F429" i="3" s="1"/>
  <c r="D305" i="3"/>
  <c r="F305" i="3" s="1"/>
  <c r="H305" i="3" s="1"/>
  <c r="D539" i="3"/>
  <c r="F539" i="3" s="1"/>
  <c r="H539" i="3" s="1"/>
  <c r="D428" i="3"/>
  <c r="F428" i="3" s="1"/>
  <c r="H428" i="3" s="1"/>
  <c r="D348" i="3"/>
  <c r="F348" i="3" s="1"/>
  <c r="D258" i="3"/>
  <c r="F258" i="3" s="1"/>
  <c r="G258" i="3" s="1"/>
  <c r="D425" i="3"/>
  <c r="F425" i="3" s="1"/>
  <c r="H425" i="3" s="1"/>
  <c r="D369" i="3"/>
  <c r="F369" i="3" s="1"/>
  <c r="D367" i="4" s="1"/>
  <c r="D261" i="3"/>
  <c r="F261" i="3" s="1"/>
  <c r="D508" i="3"/>
  <c r="F508" i="3" s="1"/>
  <c r="D506" i="4" s="1"/>
  <c r="D423" i="3"/>
  <c r="F423" i="3" s="1"/>
  <c r="D421" i="4" s="1"/>
  <c r="D306" i="3"/>
  <c r="F306" i="3" s="1"/>
  <c r="H306" i="3" s="1"/>
  <c r="D213" i="3"/>
  <c r="F213" i="3" s="1"/>
  <c r="D211" i="4" s="1"/>
  <c r="D542" i="3"/>
  <c r="F542" i="3" s="1"/>
  <c r="D540" i="4" s="1"/>
  <c r="D366" i="3"/>
  <c r="F366" i="3" s="1"/>
  <c r="H366" i="3" s="1"/>
  <c r="D280" i="3"/>
  <c r="F280" i="3" s="1"/>
  <c r="D278" i="4" s="1"/>
  <c r="D230" i="3"/>
  <c r="F230" i="3" s="1"/>
  <c r="D419" i="3"/>
  <c r="F419" i="3" s="1"/>
  <c r="G419" i="3" s="1"/>
  <c r="D165" i="3"/>
  <c r="F165" i="3" s="1"/>
  <c r="D163" i="4" s="1"/>
  <c r="D343" i="3"/>
  <c r="F343" i="3" s="1"/>
  <c r="G343" i="3" s="1"/>
  <c r="D487" i="3"/>
  <c r="F487" i="3" s="1"/>
  <c r="G487" i="3" s="1"/>
  <c r="D317" i="3"/>
  <c r="F317" i="3" s="1"/>
  <c r="D315" i="4" s="1"/>
  <c r="D501" i="3"/>
  <c r="F501" i="3" s="1"/>
  <c r="G501" i="3" s="1"/>
  <c r="D316" i="3"/>
  <c r="F316" i="3" s="1"/>
  <c r="H316" i="3" s="1"/>
  <c r="D503" i="3"/>
  <c r="F503" i="3" s="1"/>
  <c r="G503" i="3" s="1"/>
  <c r="D373" i="3"/>
  <c r="F373" i="3" s="1"/>
  <c r="D371" i="4" s="1"/>
  <c r="D528" i="3"/>
  <c r="F528" i="3" s="1"/>
  <c r="G528" i="3" s="1"/>
  <c r="D349" i="3"/>
  <c r="F349" i="3" s="1"/>
  <c r="H349" i="3" s="1"/>
  <c r="D240" i="3"/>
  <c r="F240" i="3" s="1"/>
  <c r="D238" i="4" s="1"/>
  <c r="D298" i="3"/>
  <c r="F298" i="3" s="1"/>
  <c r="G298" i="3" s="1"/>
  <c r="D50" i="3"/>
  <c r="F50" i="3" s="1"/>
  <c r="G50" i="3" s="1"/>
  <c r="D527" i="3"/>
  <c r="F527" i="3" s="1"/>
  <c r="G527" i="3" s="1"/>
  <c r="D12" i="3"/>
  <c r="F12" i="3" s="1"/>
  <c r="D44" i="3"/>
  <c r="F44" i="3" s="1"/>
  <c r="G44" i="3" s="1"/>
  <c r="D260" i="3"/>
  <c r="F260" i="3" s="1"/>
  <c r="G260" i="3" s="1"/>
  <c r="D350" i="3"/>
  <c r="F350" i="3" s="1"/>
  <c r="G350" i="3" s="1"/>
  <c r="D416" i="3"/>
  <c r="F416" i="3" s="1"/>
  <c r="H416" i="3" s="1"/>
  <c r="D164" i="3"/>
  <c r="F164" i="3" s="1"/>
  <c r="D162" i="4" s="1"/>
  <c r="D454" i="3"/>
  <c r="F454" i="3" s="1"/>
  <c r="D452" i="4" s="1"/>
  <c r="D551" i="3"/>
  <c r="F551" i="3" s="1"/>
  <c r="D549" i="4" s="1"/>
  <c r="D121" i="3"/>
  <c r="F121" i="3" s="1"/>
  <c r="H121" i="3" s="1"/>
  <c r="D224" i="3"/>
  <c r="F224" i="3" s="1"/>
  <c r="D222" i="4" s="1"/>
  <c r="D76" i="3"/>
  <c r="F76" i="3" s="1"/>
  <c r="D74" i="4" s="1"/>
  <c r="D264" i="3"/>
  <c r="F264" i="3" s="1"/>
  <c r="G264" i="3" s="1"/>
  <c r="D430" i="3"/>
  <c r="F430" i="3" s="1"/>
  <c r="D181" i="3"/>
  <c r="F181" i="3" s="1"/>
  <c r="D179" i="4" s="1"/>
  <c r="D364" i="3"/>
  <c r="F364" i="3" s="1"/>
  <c r="D362" i="4" s="1"/>
  <c r="D498" i="3"/>
  <c r="F498" i="3" s="1"/>
  <c r="H498" i="3" s="1"/>
  <c r="D337" i="3"/>
  <c r="F337" i="3" s="1"/>
  <c r="D335" i="4" s="1"/>
  <c r="D529" i="3"/>
  <c r="F529" i="3" s="1"/>
  <c r="D527" i="4" s="1"/>
  <c r="D327" i="3"/>
  <c r="F327" i="3" s="1"/>
  <c r="H327" i="3" s="1"/>
  <c r="D514" i="3"/>
  <c r="F514" i="3" s="1"/>
  <c r="H514" i="3" s="1"/>
  <c r="D421" i="3"/>
  <c r="F421" i="3" s="1"/>
  <c r="G421" i="3" s="1"/>
  <c r="D577" i="3"/>
  <c r="F577" i="3" s="1"/>
  <c r="G577" i="3" s="1"/>
  <c r="D544" i="3"/>
  <c r="F544" i="3" s="1"/>
  <c r="G544" i="3" s="1"/>
  <c r="D313" i="3"/>
  <c r="F313" i="3" s="1"/>
  <c r="D311" i="4" s="1"/>
  <c r="D150" i="3"/>
  <c r="F150" i="3" s="1"/>
  <c r="D35" i="3"/>
  <c r="F35" i="3" s="1"/>
  <c r="D33" i="4" s="1"/>
  <c r="D190" i="3"/>
  <c r="F190" i="3" s="1"/>
  <c r="G190" i="3" s="1"/>
  <c r="D75" i="3"/>
  <c r="F75" i="3" s="1"/>
  <c r="D73" i="4" s="1"/>
  <c r="D65" i="3"/>
  <c r="F65" i="3" s="1"/>
  <c r="G65" i="3" s="1"/>
  <c r="D154" i="3"/>
  <c r="F154" i="3" s="1"/>
  <c r="G154" i="3" s="1"/>
  <c r="D71" i="3"/>
  <c r="F71" i="3" s="1"/>
  <c r="D69" i="4" s="1"/>
  <c r="D324" i="3"/>
  <c r="F324" i="3" s="1"/>
  <c r="H324" i="3" s="1"/>
  <c r="D456" i="3"/>
  <c r="F456" i="3" s="1"/>
  <c r="D454" i="4" s="1"/>
  <c r="D480" i="3"/>
  <c r="F480" i="3" s="1"/>
  <c r="H480" i="3" s="1"/>
  <c r="D267" i="3"/>
  <c r="F267" i="3" s="1"/>
  <c r="H267" i="3" s="1"/>
  <c r="D30" i="3"/>
  <c r="F30" i="3" s="1"/>
  <c r="G30" i="3" s="1"/>
  <c r="D56" i="3"/>
  <c r="F56" i="3" s="1"/>
  <c r="G56" i="3" s="1"/>
  <c r="D159" i="3"/>
  <c r="F159" i="3" s="1"/>
  <c r="G159" i="3" s="1"/>
  <c r="D368" i="3"/>
  <c r="F368" i="3" s="1"/>
  <c r="G368" i="3" s="1"/>
  <c r="D244" i="3"/>
  <c r="F244" i="3" s="1"/>
  <c r="G244" i="3" s="1"/>
  <c r="D524" i="3"/>
  <c r="F524" i="3" s="1"/>
  <c r="H524" i="3" s="1"/>
  <c r="D569" i="3"/>
  <c r="F569" i="3" s="1"/>
  <c r="D567" i="4" s="1"/>
  <c r="D82" i="3"/>
  <c r="F82" i="3" s="1"/>
  <c r="H82" i="3" s="1"/>
  <c r="D499" i="3"/>
  <c r="F499" i="3" s="1"/>
  <c r="D497" i="4" s="1"/>
  <c r="D118" i="3"/>
  <c r="F118" i="3" s="1"/>
  <c r="D116" i="4" s="1"/>
  <c r="D442" i="3"/>
  <c r="F442" i="3" s="1"/>
  <c r="H442" i="3" s="1"/>
  <c r="D465" i="3"/>
  <c r="F465" i="3" s="1"/>
  <c r="D463" i="4" s="1"/>
  <c r="D126" i="3"/>
  <c r="F126" i="3" s="1"/>
  <c r="D124" i="4" s="1"/>
  <c r="D388" i="3"/>
  <c r="F388" i="3" s="1"/>
  <c r="D246" i="3"/>
  <c r="F246" i="3" s="1"/>
  <c r="D244" i="4" s="1"/>
  <c r="D319" i="3"/>
  <c r="F319" i="3" s="1"/>
  <c r="D317" i="4" s="1"/>
  <c r="D381" i="3"/>
  <c r="F381" i="3" s="1"/>
  <c r="H381" i="3" s="1"/>
  <c r="D328" i="3"/>
  <c r="F328" i="3" s="1"/>
  <c r="D70" i="3"/>
  <c r="F70" i="3" s="1"/>
  <c r="G70" i="3" s="1"/>
  <c r="D422" i="3"/>
  <c r="F422" i="3" s="1"/>
  <c r="H422" i="3" s="1"/>
  <c r="D107" i="3"/>
  <c r="F107" i="3" s="1"/>
  <c r="D105" i="4" s="1"/>
  <c r="D559" i="3"/>
  <c r="F559" i="3" s="1"/>
  <c r="D557" i="4" s="1"/>
  <c r="D378" i="3"/>
  <c r="F378" i="3" s="1"/>
  <c r="D376" i="4" s="1"/>
  <c r="D175" i="3"/>
  <c r="F175" i="3" s="1"/>
  <c r="G175" i="3" s="1"/>
  <c r="D89" i="3"/>
  <c r="F89" i="3" s="1"/>
  <c r="H89" i="3" s="1"/>
  <c r="D25" i="3"/>
  <c r="F25" i="3" s="1"/>
  <c r="D363" i="3"/>
  <c r="F363" i="3" s="1"/>
  <c r="D361" i="4" s="1"/>
  <c r="D88" i="3"/>
  <c r="F88" i="3" s="1"/>
  <c r="G88" i="3" s="1"/>
  <c r="D394" i="3"/>
  <c r="F394" i="3" s="1"/>
  <c r="D392" i="4" s="1"/>
  <c r="D253" i="3"/>
  <c r="F253" i="3" s="1"/>
  <c r="D472" i="3"/>
  <c r="F472" i="3" s="1"/>
  <c r="D470" i="4" s="1"/>
  <c r="D138" i="3"/>
  <c r="F138" i="3" s="1"/>
  <c r="H138" i="3" s="1"/>
  <c r="D283" i="3"/>
  <c r="F283" i="3" s="1"/>
  <c r="G283" i="3" s="1"/>
  <c r="D484" i="3"/>
  <c r="F484" i="3" s="1"/>
  <c r="G484" i="3" s="1"/>
  <c r="D137" i="3"/>
  <c r="F137" i="3" s="1"/>
  <c r="G137" i="3" s="1"/>
  <c r="D406" i="3"/>
  <c r="F406" i="3" s="1"/>
  <c r="D404" i="4" s="1"/>
  <c r="D490" i="3"/>
  <c r="F490" i="3" s="1"/>
  <c r="D488" i="4" s="1"/>
  <c r="D235" i="3"/>
  <c r="F235" i="3" s="1"/>
  <c r="D119" i="3"/>
  <c r="F119" i="3" s="1"/>
  <c r="D117" i="4" s="1"/>
  <c r="D570" i="3"/>
  <c r="F570" i="3" s="1"/>
  <c r="H570" i="3" s="1"/>
  <c r="D278" i="3"/>
  <c r="F278" i="3" s="1"/>
  <c r="G278" i="3" s="1"/>
  <c r="D99" i="3"/>
  <c r="F99" i="3" s="1"/>
  <c r="G99" i="3" s="1"/>
  <c r="D469" i="3"/>
  <c r="F469" i="3" s="1"/>
  <c r="H469" i="3" s="1"/>
  <c r="D558" i="3"/>
  <c r="F558" i="3" s="1"/>
  <c r="H558" i="3" s="1"/>
  <c r="D206" i="3"/>
  <c r="F206" i="3" s="1"/>
  <c r="D204" i="4" s="1"/>
  <c r="D62" i="3"/>
  <c r="F62" i="3" s="1"/>
  <c r="D208" i="3"/>
  <c r="F208" i="3" s="1"/>
  <c r="D206" i="4" s="1"/>
  <c r="D399" i="3"/>
  <c r="F399" i="3" s="1"/>
  <c r="G399" i="3" s="1"/>
  <c r="D167" i="3"/>
  <c r="F167" i="3" s="1"/>
  <c r="H167" i="3" s="1"/>
  <c r="D148" i="3"/>
  <c r="F148" i="3" s="1"/>
  <c r="D146" i="4" s="1"/>
  <c r="D330" i="3"/>
  <c r="F330" i="3" s="1"/>
  <c r="D328" i="4" s="1"/>
  <c r="D92" i="3"/>
  <c r="F92" i="3" s="1"/>
  <c r="H92" i="3" s="1"/>
  <c r="D538" i="3"/>
  <c r="F538" i="3" s="1"/>
  <c r="G538" i="3" s="1"/>
  <c r="D204" i="3"/>
  <c r="F204" i="3" s="1"/>
  <c r="G204" i="3" s="1"/>
  <c r="D441" i="3"/>
  <c r="F441" i="3" s="1"/>
  <c r="H441" i="3" s="1"/>
  <c r="D226" i="3"/>
  <c r="F226" i="3" s="1"/>
  <c r="D224" i="4" s="1"/>
  <c r="D400" i="3"/>
  <c r="F400" i="3" s="1"/>
  <c r="G400" i="3" s="1"/>
  <c r="D452" i="3"/>
  <c r="F452" i="3" s="1"/>
  <c r="D45" i="3"/>
  <c r="F45" i="3" s="1"/>
  <c r="G45" i="3" s="1"/>
  <c r="D108" i="3"/>
  <c r="F108" i="3" s="1"/>
  <c r="D106" i="4" s="1"/>
  <c r="D310" i="3"/>
  <c r="F310" i="3" s="1"/>
  <c r="H310" i="3" s="1"/>
  <c r="D564" i="3"/>
  <c r="F564" i="3" s="1"/>
  <c r="D186" i="3"/>
  <c r="F186" i="3" s="1"/>
  <c r="G186" i="3" s="1"/>
  <c r="D168" i="3"/>
  <c r="F168" i="3" s="1"/>
  <c r="G168" i="3" s="1"/>
  <c r="D320" i="3"/>
  <c r="F320" i="3" s="1"/>
  <c r="G320" i="3" s="1"/>
  <c r="D255" i="3"/>
  <c r="F255" i="3" s="1"/>
  <c r="D502" i="3"/>
  <c r="F502" i="3" s="1"/>
  <c r="D500" i="4" s="1"/>
  <c r="D526" i="3"/>
  <c r="F526" i="3" s="1"/>
  <c r="G526" i="3" s="1"/>
  <c r="D80" i="3"/>
  <c r="F80" i="3" s="1"/>
  <c r="G80" i="3" s="1"/>
  <c r="D125" i="3"/>
  <c r="F125" i="3" s="1"/>
  <c r="D123" i="4" s="1"/>
  <c r="D523" i="3"/>
  <c r="F523" i="3" s="1"/>
  <c r="G523" i="3" s="1"/>
  <c r="D6" i="3"/>
  <c r="F6" i="3" s="1"/>
  <c r="D4" i="4" s="1"/>
  <c r="D413" i="3"/>
  <c r="F413" i="3" s="1"/>
  <c r="H413" i="3" s="1"/>
  <c r="D117" i="3"/>
  <c r="F117" i="3" s="1"/>
  <c r="H117" i="3" s="1"/>
  <c r="D447" i="3"/>
  <c r="F447" i="3" s="1"/>
  <c r="D445" i="4" s="1"/>
  <c r="D408" i="3"/>
  <c r="F408" i="3" s="1"/>
  <c r="G408" i="3" s="1"/>
  <c r="D116" i="3"/>
  <c r="F116" i="3" s="1"/>
  <c r="D114" i="4" s="1"/>
  <c r="D535" i="3"/>
  <c r="F535" i="3" s="1"/>
  <c r="D216" i="3"/>
  <c r="F216" i="3" s="1"/>
  <c r="D214" i="4" s="1"/>
  <c r="D550" i="3"/>
  <c r="F550" i="3" s="1"/>
  <c r="G550" i="3" s="1"/>
  <c r="D182" i="3"/>
  <c r="F182" i="3" s="1"/>
  <c r="G182" i="3" s="1"/>
  <c r="D431" i="3"/>
  <c r="F431" i="3" s="1"/>
  <c r="D15" i="3"/>
  <c r="F15" i="3" s="1"/>
  <c r="H15" i="3" s="1"/>
  <c r="D404" i="3"/>
  <c r="F404" i="3" s="1"/>
  <c r="G404" i="3" s="1"/>
  <c r="D60" i="3"/>
  <c r="F60" i="3" s="1"/>
  <c r="G60" i="3" s="1"/>
  <c r="D145" i="3"/>
  <c r="F145" i="3" s="1"/>
  <c r="G145" i="3" s="1"/>
  <c r="D86" i="3"/>
  <c r="F86" i="3" s="1"/>
  <c r="H86" i="3" s="1"/>
  <c r="D464" i="3"/>
  <c r="F464" i="3" s="1"/>
  <c r="D462" i="4" s="1"/>
  <c r="D192" i="3"/>
  <c r="F192" i="3" s="1"/>
  <c r="D190" i="4" s="1"/>
  <c r="D16" i="3"/>
  <c r="F16" i="3" s="1"/>
  <c r="D420" i="3"/>
  <c r="F420" i="3" s="1"/>
  <c r="H420" i="3" s="1"/>
  <c r="D239" i="3"/>
  <c r="F239" i="3" s="1"/>
  <c r="H239" i="3" s="1"/>
  <c r="D111" i="3"/>
  <c r="F111" i="3" s="1"/>
  <c r="G111" i="3" s="1"/>
  <c r="D41" i="3"/>
  <c r="F41" i="3" s="1"/>
  <c r="D427" i="3"/>
  <c r="F427" i="3" s="1"/>
  <c r="D425" i="4" s="1"/>
  <c r="D180" i="3"/>
  <c r="F180" i="3" s="1"/>
  <c r="G180" i="3" s="1"/>
  <c r="D500" i="3"/>
  <c r="F500" i="3" s="1"/>
  <c r="H500" i="3" s="1"/>
  <c r="D377" i="3"/>
  <c r="F377" i="3" s="1"/>
  <c r="H377" i="3" s="1"/>
  <c r="D574" i="3"/>
  <c r="F574" i="3" s="1"/>
  <c r="G574" i="3" s="1"/>
  <c r="D178" i="3"/>
  <c r="F178" i="3" s="1"/>
  <c r="G178" i="3" s="1"/>
  <c r="D358" i="3"/>
  <c r="F358" i="3" s="1"/>
  <c r="D356" i="4" s="1"/>
  <c r="D11" i="3"/>
  <c r="F11" i="3" s="1"/>
  <c r="D215" i="3"/>
  <c r="F215" i="3" s="1"/>
  <c r="H215" i="3" s="1"/>
  <c r="D554" i="3"/>
  <c r="F554" i="3" s="1"/>
  <c r="D552" i="4" s="1"/>
  <c r="D13" i="3"/>
  <c r="F13" i="3" s="1"/>
  <c r="D11" i="4" s="1"/>
  <c r="D287" i="3"/>
  <c r="F287" i="3" s="1"/>
  <c r="D140" i="3"/>
  <c r="F140" i="3" s="1"/>
  <c r="D138" i="4" s="1"/>
  <c r="D23" i="3"/>
  <c r="F23" i="3" s="1"/>
  <c r="D21" i="4" s="1"/>
  <c r="D331" i="3"/>
  <c r="F331" i="3" s="1"/>
  <c r="G331" i="3" s="1"/>
  <c r="D120" i="3"/>
  <c r="F120" i="3" s="1"/>
  <c r="D8" i="3"/>
  <c r="F8" i="3" s="1"/>
  <c r="D6" i="4" s="1"/>
  <c r="D332" i="3"/>
  <c r="F332" i="3" s="1"/>
  <c r="D330" i="4" s="1"/>
  <c r="D248" i="3"/>
  <c r="F248" i="3" s="1"/>
  <c r="D246" i="4" s="1"/>
  <c r="D98" i="3"/>
  <c r="F98" i="3" s="1"/>
  <c r="D96" i="4" s="1"/>
  <c r="D272" i="3"/>
  <c r="F272" i="3" s="1"/>
  <c r="H272" i="3" s="1"/>
  <c r="D48" i="3"/>
  <c r="F48" i="3" s="1"/>
  <c r="D46" i="4" s="1"/>
  <c r="D207" i="3"/>
  <c r="F207" i="3" s="1"/>
  <c r="H207" i="3" s="1"/>
  <c r="D68" i="3"/>
  <c r="F68" i="3" s="1"/>
  <c r="D415" i="3"/>
  <c r="F415" i="3" s="1"/>
  <c r="D413" i="4" s="1"/>
  <c r="D113" i="3"/>
  <c r="F113" i="3" s="1"/>
  <c r="H113" i="3" s="1"/>
  <c r="D17" i="3"/>
  <c r="F17" i="3" s="1"/>
  <c r="G17" i="3" s="1"/>
  <c r="D256" i="3"/>
  <c r="F256" i="3" s="1"/>
  <c r="D254" i="4" s="1"/>
  <c r="D29" i="3"/>
  <c r="F29" i="3" s="1"/>
  <c r="D27" i="4" s="1"/>
  <c r="D424" i="3"/>
  <c r="F424" i="3" s="1"/>
  <c r="D422" i="4" s="1"/>
  <c r="D14" i="3"/>
  <c r="F14" i="3" s="1"/>
  <c r="D12" i="4" s="1"/>
  <c r="D27" i="3"/>
  <c r="F27" i="3" s="1"/>
  <c r="D470" i="3"/>
  <c r="F470" i="3" s="1"/>
  <c r="H470" i="3" s="1"/>
  <c r="D227" i="3"/>
  <c r="F227" i="3" s="1"/>
  <c r="G227" i="3" s="1"/>
  <c r="D438" i="3"/>
  <c r="F438" i="3" s="1"/>
  <c r="D436" i="4" s="1"/>
  <c r="D51" i="3"/>
  <c r="F51" i="3" s="1"/>
  <c r="H51" i="3" s="1"/>
  <c r="D510" i="3"/>
  <c r="F510" i="3" s="1"/>
  <c r="H510" i="3" s="1"/>
  <c r="D496" i="3"/>
  <c r="F496" i="3" s="1"/>
  <c r="H496" i="3" s="1"/>
  <c r="D84" i="3"/>
  <c r="F84" i="3" s="1"/>
  <c r="G84" i="3" s="1"/>
  <c r="D372" i="3"/>
  <c r="F372" i="3" s="1"/>
  <c r="H372" i="3" s="1"/>
  <c r="D28" i="3"/>
  <c r="F28" i="3" s="1"/>
  <c r="H28" i="3" s="1"/>
  <c r="D309" i="3"/>
  <c r="F309" i="3" s="1"/>
  <c r="D307" i="4" s="1"/>
  <c r="D326" i="3"/>
  <c r="F326" i="3" s="1"/>
  <c r="G326" i="3" s="1"/>
  <c r="D20" i="3"/>
  <c r="F20" i="3" s="1"/>
  <c r="D87" i="3"/>
  <c r="F87" i="3" s="1"/>
  <c r="H87" i="3" s="1"/>
  <c r="D455" i="3"/>
  <c r="F455" i="3" s="1"/>
  <c r="H455" i="3" s="1"/>
  <c r="D55" i="3"/>
  <c r="F55" i="3" s="1"/>
  <c r="H55" i="3" s="1"/>
  <c r="D78" i="3"/>
  <c r="F78" i="3" s="1"/>
  <c r="H78" i="3" s="1"/>
  <c r="D212" i="3"/>
  <c r="F212" i="3" s="1"/>
  <c r="G212" i="3" s="1"/>
  <c r="D288" i="3"/>
  <c r="F288" i="3" s="1"/>
  <c r="H288" i="3" s="1"/>
  <c r="D282" i="3"/>
  <c r="F282" i="3" s="1"/>
  <c r="D280" i="4" s="1"/>
  <c r="D374" i="3"/>
  <c r="F374" i="3" s="1"/>
  <c r="D325" i="3"/>
  <c r="F325" i="3" s="1"/>
  <c r="H325" i="3" s="1"/>
  <c r="D405" i="3"/>
  <c r="F405" i="3" s="1"/>
  <c r="D403" i="4" s="1"/>
  <c r="D560" i="3"/>
  <c r="F560" i="3" s="1"/>
  <c r="G560" i="3" s="1"/>
  <c r="D565" i="3"/>
  <c r="F565" i="3" s="1"/>
  <c r="D525" i="3"/>
  <c r="F525" i="3" s="1"/>
  <c r="H525" i="3" s="1"/>
  <c r="D548" i="3"/>
  <c r="F548" i="3" s="1"/>
  <c r="H548" i="3" s="1"/>
  <c r="D537" i="3"/>
  <c r="F537" i="3" s="1"/>
  <c r="G537" i="3" s="1"/>
  <c r="D457" i="3"/>
  <c r="F457" i="3" s="1"/>
  <c r="D385" i="3"/>
  <c r="F385" i="3" s="1"/>
  <c r="H385" i="3" s="1"/>
  <c r="D281" i="3"/>
  <c r="F281" i="3" s="1"/>
  <c r="D279" i="4" s="1"/>
  <c r="D563" i="3"/>
  <c r="F563" i="3" s="1"/>
  <c r="D561" i="4" s="1"/>
  <c r="D476" i="3"/>
  <c r="F476" i="3" s="1"/>
  <c r="D396" i="3"/>
  <c r="F396" i="3" s="1"/>
  <c r="D394" i="4" s="1"/>
  <c r="D338" i="3"/>
  <c r="F338" i="3" s="1"/>
  <c r="D336" i="4" s="1"/>
  <c r="D274" i="3"/>
  <c r="F274" i="3" s="1"/>
  <c r="H274" i="3" s="1"/>
  <c r="D540" i="3"/>
  <c r="F540" i="3" s="1"/>
  <c r="D482" i="2"/>
  <c r="F482" i="2" s="1"/>
  <c r="C480" i="4" s="1"/>
  <c r="D294" i="2"/>
  <c r="F294" i="2" s="1"/>
  <c r="G294" i="2" s="1"/>
  <c r="D222" i="2"/>
  <c r="F222" i="2" s="1"/>
  <c r="D577" i="2"/>
  <c r="F577" i="2" s="1"/>
  <c r="D569" i="2"/>
  <c r="F569" i="2" s="1"/>
  <c r="D469" i="2"/>
  <c r="F469" i="2" s="1"/>
  <c r="D78" i="2"/>
  <c r="F78" i="2" s="1"/>
  <c r="G78" i="2" s="1"/>
  <c r="D107" i="2"/>
  <c r="F107" i="2" s="1"/>
  <c r="D516" i="2"/>
  <c r="F516" i="2" s="1"/>
  <c r="D568" i="2"/>
  <c r="F568" i="2" s="1"/>
  <c r="D351" i="2"/>
  <c r="F351" i="2" s="1"/>
  <c r="C349" i="4" s="1"/>
  <c r="E38" i="4"/>
  <c r="H533" i="5"/>
  <c r="G40" i="5"/>
  <c r="G533" i="5"/>
  <c r="G405" i="5"/>
  <c r="H573" i="5"/>
  <c r="G433" i="5"/>
  <c r="H401" i="5"/>
  <c r="G401" i="5"/>
  <c r="E210" i="4"/>
  <c r="G573" i="5"/>
  <c r="H433" i="5"/>
  <c r="H212" i="5"/>
  <c r="H437" i="5"/>
  <c r="H557" i="5"/>
  <c r="G252" i="5"/>
  <c r="H60" i="5"/>
  <c r="G116" i="5"/>
  <c r="G568" i="5"/>
  <c r="H541" i="5"/>
  <c r="G413" i="5"/>
  <c r="H252" i="5"/>
  <c r="E566" i="4"/>
  <c r="H52" i="5"/>
  <c r="E435" i="4"/>
  <c r="G444" i="5"/>
  <c r="H413" i="5"/>
  <c r="G541" i="5"/>
  <c r="G229" i="5"/>
  <c r="H509" i="5"/>
  <c r="E550" i="4"/>
  <c r="H405" i="5"/>
  <c r="E206" i="4"/>
  <c r="E555" i="4"/>
  <c r="H116" i="5"/>
  <c r="H376" i="5"/>
  <c r="E546" i="4"/>
  <c r="E227" i="4"/>
  <c r="E507" i="4"/>
  <c r="G416" i="5"/>
  <c r="G60" i="5"/>
  <c r="G317" i="5"/>
  <c r="H528" i="5"/>
  <c r="H49" i="5"/>
  <c r="H416" i="5"/>
  <c r="G156" i="5"/>
  <c r="H88" i="5"/>
  <c r="E526" i="4"/>
  <c r="E410" i="4"/>
  <c r="H48" i="5"/>
  <c r="H269" i="5"/>
  <c r="G269" i="5"/>
  <c r="E51" i="4"/>
  <c r="E510" i="4"/>
  <c r="G501" i="5"/>
  <c r="H444" i="5"/>
  <c r="E46" i="4"/>
  <c r="H317" i="5"/>
  <c r="E339" i="4"/>
  <c r="E394" i="4"/>
  <c r="E291" i="4"/>
  <c r="G540" i="5"/>
  <c r="G420" i="5"/>
  <c r="H469" i="5"/>
  <c r="E182" i="4"/>
  <c r="G56" i="5"/>
  <c r="E147" i="4"/>
  <c r="H540" i="5"/>
  <c r="G112" i="5"/>
  <c r="G236" i="5"/>
  <c r="H204" i="5"/>
  <c r="H293" i="5"/>
  <c r="H369" i="5"/>
  <c r="G52" i="5"/>
  <c r="G144" i="5"/>
  <c r="H396" i="5"/>
  <c r="H549" i="5"/>
  <c r="G549" i="5"/>
  <c r="G448" i="5"/>
  <c r="G404" i="5"/>
  <c r="H448" i="5"/>
  <c r="G244" i="5"/>
  <c r="H152" i="5"/>
  <c r="H140" i="5"/>
  <c r="G152" i="5"/>
  <c r="H244" i="5"/>
  <c r="H504" i="5"/>
  <c r="E254" i="4"/>
  <c r="E426" i="4"/>
  <c r="H472" i="5"/>
  <c r="G381" i="5"/>
  <c r="H261" i="5"/>
  <c r="G445" i="5"/>
  <c r="E502" i="4"/>
  <c r="H248" i="5"/>
  <c r="H220" i="5"/>
  <c r="G189" i="5"/>
  <c r="H260" i="5"/>
  <c r="G204" i="5"/>
  <c r="G209" i="5"/>
  <c r="H189" i="5"/>
  <c r="G520" i="5"/>
  <c r="H536" i="5"/>
  <c r="E246" i="4"/>
  <c r="H517" i="5"/>
  <c r="G517" i="5"/>
  <c r="E110" i="4"/>
  <c r="E578" i="4"/>
  <c r="H209" i="5"/>
  <c r="H357" i="5"/>
  <c r="E327" i="4"/>
  <c r="G560" i="5"/>
  <c r="H153" i="5"/>
  <c r="H117" i="5"/>
  <c r="G452" i="5"/>
  <c r="G373" i="5"/>
  <c r="G353" i="5"/>
  <c r="E22" i="4"/>
  <c r="H564" i="5"/>
  <c r="E486" i="4"/>
  <c r="E98" i="4"/>
  <c r="E78" i="4"/>
  <c r="H56" i="5"/>
  <c r="E323" i="4"/>
  <c r="E259" i="4"/>
  <c r="G412" i="5"/>
  <c r="H282" i="5"/>
  <c r="E146" i="4"/>
  <c r="G232" i="5"/>
  <c r="H512" i="5"/>
  <c r="H249" i="5"/>
  <c r="E351" i="4"/>
  <c r="E422" i="4"/>
  <c r="G369" i="5"/>
  <c r="E574" i="4"/>
  <c r="G320" i="5"/>
  <c r="E234" i="4"/>
  <c r="E154" i="4"/>
  <c r="G464" i="5"/>
  <c r="H464" i="5"/>
  <c r="H20" i="5"/>
  <c r="G196" i="5"/>
  <c r="G164" i="5"/>
  <c r="H384" i="5"/>
  <c r="H373" i="5"/>
  <c r="G477" i="5"/>
  <c r="E398" i="4"/>
  <c r="G380" i="5"/>
  <c r="G324" i="5"/>
  <c r="H288" i="5"/>
  <c r="G96" i="5"/>
  <c r="H452" i="5"/>
  <c r="E499" i="4"/>
  <c r="H208" i="5"/>
  <c r="G100" i="5"/>
  <c r="G80" i="5"/>
  <c r="G325" i="5"/>
  <c r="E475" i="4"/>
  <c r="G148" i="5"/>
  <c r="G272" i="5"/>
  <c r="G576" i="5"/>
  <c r="G556" i="5"/>
  <c r="H164" i="5"/>
  <c r="E466" i="4"/>
  <c r="H144" i="5"/>
  <c r="G297" i="5"/>
  <c r="H341" i="5"/>
  <c r="H297" i="5"/>
  <c r="G468" i="5"/>
  <c r="E514" i="4"/>
  <c r="G432" i="5"/>
  <c r="G497" i="5"/>
  <c r="H285" i="5"/>
  <c r="G312" i="5"/>
  <c r="E570" i="4"/>
  <c r="G12" i="5"/>
  <c r="H580" i="5"/>
  <c r="G489" i="5"/>
  <c r="E331" i="4"/>
  <c r="G508" i="5"/>
  <c r="H497" i="5"/>
  <c r="H301" i="5"/>
  <c r="E518" i="4"/>
  <c r="G440" i="5"/>
  <c r="H560" i="5"/>
  <c r="E406" i="4"/>
  <c r="E115" i="4"/>
  <c r="E366" i="4"/>
  <c r="E330" i="4"/>
  <c r="G128" i="5"/>
  <c r="H456" i="5"/>
  <c r="G220" i="5"/>
  <c r="H12" i="5"/>
  <c r="G456" i="5"/>
  <c r="E190" i="4"/>
  <c r="H360" i="5"/>
  <c r="E463" i="4"/>
  <c r="E275" i="4"/>
  <c r="E283" i="4"/>
  <c r="H228" i="5"/>
  <c r="G333" i="5"/>
  <c r="H432" i="5"/>
  <c r="H544" i="5"/>
  <c r="H392" i="5"/>
  <c r="H313" i="5"/>
  <c r="E478" i="4"/>
  <c r="H28" i="5"/>
  <c r="E215" i="4"/>
  <c r="H329" i="5"/>
  <c r="H308" i="5"/>
  <c r="H292" i="5"/>
  <c r="E474" i="4"/>
  <c r="E534" i="4"/>
  <c r="G572" i="5"/>
  <c r="G388" i="5"/>
  <c r="G408" i="5"/>
  <c r="G280" i="5"/>
  <c r="G153" i="5"/>
  <c r="E70" i="4"/>
  <c r="H428" i="5"/>
  <c r="H368" i="5"/>
  <c r="H224" i="5"/>
  <c r="E458" i="4"/>
  <c r="H489" i="5"/>
  <c r="H460" i="5"/>
  <c r="G113" i="5"/>
  <c r="E490" i="4"/>
  <c r="G357" i="5"/>
  <c r="H508" i="5"/>
  <c r="G277" i="5"/>
  <c r="G217" i="5"/>
  <c r="H136" i="5"/>
  <c r="G44" i="5"/>
  <c r="E310" i="4"/>
  <c r="E438" i="4"/>
  <c r="G524" i="5"/>
  <c r="H32" i="5"/>
  <c r="G140" i="5"/>
  <c r="G224" i="5"/>
  <c r="G313" i="5"/>
  <c r="G28" i="5"/>
  <c r="E379" i="4"/>
  <c r="E134" i="4"/>
  <c r="G308" i="5"/>
  <c r="G292" i="5"/>
  <c r="G476" i="5"/>
  <c r="H145" i="5"/>
  <c r="E535" i="4"/>
  <c r="G72" i="5"/>
  <c r="G352" i="5"/>
  <c r="E522" i="4"/>
  <c r="H336" i="5"/>
  <c r="G392" i="5"/>
  <c r="E30" i="4"/>
  <c r="G301" i="5"/>
  <c r="G365" i="5"/>
  <c r="H365" i="5"/>
  <c r="G544" i="5"/>
  <c r="E386" i="4"/>
  <c r="H404" i="5"/>
  <c r="E238" i="4"/>
  <c r="G24" i="5"/>
  <c r="E270" i="4"/>
  <c r="E106" i="4"/>
  <c r="E66" i="4"/>
  <c r="H184" i="5"/>
  <c r="G149" i="5"/>
  <c r="E302" i="4"/>
  <c r="H400" i="5"/>
  <c r="H424" i="5"/>
  <c r="H488" i="5"/>
  <c r="E498" i="4"/>
  <c r="E434" i="4"/>
  <c r="G300" i="5"/>
  <c r="H232" i="5"/>
  <c r="G516" i="5"/>
  <c r="E322" i="4"/>
  <c r="H344" i="5"/>
  <c r="G20" i="5"/>
  <c r="E362" i="4"/>
  <c r="H180" i="5"/>
  <c r="G564" i="5"/>
  <c r="E247" i="4"/>
  <c r="G472" i="5"/>
  <c r="G500" i="5"/>
  <c r="E554" i="4"/>
  <c r="G532" i="5"/>
  <c r="H364" i="5"/>
  <c r="E530" i="4"/>
  <c r="G469" i="5"/>
  <c r="H380" i="5"/>
  <c r="G200" i="5"/>
  <c r="H200" i="5"/>
  <c r="H108" i="5"/>
  <c r="G68" i="5"/>
  <c r="H240" i="5"/>
  <c r="G304" i="5"/>
  <c r="H284" i="5"/>
  <c r="H548" i="5"/>
  <c r="G552" i="5"/>
  <c r="G436" i="5"/>
  <c r="G360" i="5"/>
  <c r="G344" i="5"/>
  <c r="H196" i="5"/>
  <c r="E94" i="4"/>
  <c r="G384" i="5"/>
  <c r="G288" i="5"/>
  <c r="D18" i="3"/>
  <c r="F18" i="3" s="1"/>
  <c r="D16" i="4" s="1"/>
  <c r="D106" i="3"/>
  <c r="F106" i="3" s="1"/>
  <c r="D104" i="4" s="1"/>
  <c r="D435" i="3"/>
  <c r="F435" i="3" s="1"/>
  <c r="D433" i="4" s="1"/>
  <c r="D321" i="3"/>
  <c r="F321" i="3" s="1"/>
  <c r="H321" i="3" s="1"/>
  <c r="D147" i="3"/>
  <c r="F147" i="3" s="1"/>
  <c r="D145" i="4" s="1"/>
  <c r="D567" i="3"/>
  <c r="F567" i="3" s="1"/>
  <c r="G567" i="3" s="1"/>
  <c r="D448" i="3"/>
  <c r="F448" i="3" s="1"/>
  <c r="D446" i="4" s="1"/>
  <c r="D199" i="3"/>
  <c r="F199" i="3" s="1"/>
  <c r="D197" i="4" s="1"/>
  <c r="D475" i="3"/>
  <c r="F475" i="3" s="1"/>
  <c r="H475" i="3" s="1"/>
  <c r="D344" i="3"/>
  <c r="F344" i="3" s="1"/>
  <c r="H344" i="3" s="1"/>
  <c r="D291" i="3"/>
  <c r="F291" i="3" s="1"/>
  <c r="G291" i="3" s="1"/>
  <c r="D314" i="3"/>
  <c r="F314" i="3" s="1"/>
  <c r="H314" i="3" s="1"/>
  <c r="D357" i="3"/>
  <c r="F357" i="3" s="1"/>
  <c r="H357" i="3" s="1"/>
  <c r="D85" i="3"/>
  <c r="F85" i="3" s="1"/>
  <c r="G85" i="3" s="1"/>
  <c r="D336" i="3"/>
  <c r="F336" i="3" s="1"/>
  <c r="G336" i="3" s="1"/>
  <c r="D507" i="3"/>
  <c r="F507" i="3" s="1"/>
  <c r="H507" i="3" s="1"/>
  <c r="D54" i="3"/>
  <c r="F54" i="3" s="1"/>
  <c r="D52" i="4" s="1"/>
  <c r="D122" i="3"/>
  <c r="F122" i="3" s="1"/>
  <c r="D120" i="4" s="1"/>
  <c r="D382" i="3"/>
  <c r="F382" i="3" s="1"/>
  <c r="H382" i="3" s="1"/>
  <c r="D279" i="3"/>
  <c r="F279" i="3" s="1"/>
  <c r="D277" i="4" s="1"/>
  <c r="D39" i="3"/>
  <c r="F39" i="3" s="1"/>
  <c r="G39" i="3" s="1"/>
  <c r="D171" i="3"/>
  <c r="F171" i="3" s="1"/>
  <c r="D169" i="4" s="1"/>
  <c r="D436" i="3"/>
  <c r="F436" i="3" s="1"/>
  <c r="D434" i="4" s="1"/>
  <c r="D196" i="3"/>
  <c r="F196" i="3" s="1"/>
  <c r="D194" i="4" s="1"/>
  <c r="D47" i="3"/>
  <c r="F47" i="3" s="1"/>
  <c r="D45" i="4" s="1"/>
  <c r="D223" i="3"/>
  <c r="F223" i="3" s="1"/>
  <c r="D221" i="4" s="1"/>
  <c r="D200" i="3"/>
  <c r="F200" i="3" s="1"/>
  <c r="D198" i="4" s="1"/>
  <c r="D146" i="3"/>
  <c r="F146" i="3" s="1"/>
  <c r="D144" i="4" s="1"/>
  <c r="D197" i="3"/>
  <c r="F197" i="3" s="1"/>
  <c r="G197" i="3" s="1"/>
  <c r="D520" i="3"/>
  <c r="F520" i="3" s="1"/>
  <c r="D518" i="4" s="1"/>
  <c r="D269" i="3"/>
  <c r="F269" i="3" s="1"/>
  <c r="D267" i="4" s="1"/>
  <c r="D347" i="3"/>
  <c r="F347" i="3" s="1"/>
  <c r="D345" i="4" s="1"/>
  <c r="D234" i="3"/>
  <c r="F234" i="3" s="1"/>
  <c r="H234" i="3" s="1"/>
  <c r="D534" i="3"/>
  <c r="F534" i="3" s="1"/>
  <c r="G534" i="3" s="1"/>
  <c r="D407" i="3"/>
  <c r="F407" i="3" s="1"/>
  <c r="H407" i="3" s="1"/>
  <c r="D449" i="3"/>
  <c r="F449" i="3" s="1"/>
  <c r="D447" i="4" s="1"/>
  <c r="D129" i="3"/>
  <c r="F129" i="3" s="1"/>
  <c r="D127" i="4" s="1"/>
  <c r="D276" i="3"/>
  <c r="F276" i="3" s="1"/>
  <c r="D274" i="4" s="1"/>
  <c r="D468" i="3"/>
  <c r="F468" i="3" s="1"/>
  <c r="G468" i="3" s="1"/>
  <c r="D136" i="3"/>
  <c r="F136" i="3" s="1"/>
  <c r="G136" i="3" s="1"/>
  <c r="D512" i="3"/>
  <c r="F512" i="3" s="1"/>
  <c r="H512" i="3" s="1"/>
  <c r="D95" i="3"/>
  <c r="F95" i="3" s="1"/>
  <c r="G95" i="3" s="1"/>
  <c r="D356" i="3"/>
  <c r="F356" i="3" s="1"/>
  <c r="D354" i="4" s="1"/>
  <c r="D112" i="3"/>
  <c r="F112" i="3" s="1"/>
  <c r="G112" i="3" s="1"/>
  <c r="D42" i="3"/>
  <c r="F42" i="3" s="1"/>
  <c r="G42" i="3" s="1"/>
  <c r="D296" i="3"/>
  <c r="F296" i="3" s="1"/>
  <c r="H296" i="3" s="1"/>
  <c r="D444" i="3"/>
  <c r="F444" i="3" s="1"/>
  <c r="D442" i="4" s="1"/>
  <c r="D312" i="3"/>
  <c r="F312" i="3" s="1"/>
  <c r="G312" i="3" s="1"/>
  <c r="D375" i="3"/>
  <c r="F375" i="3" s="1"/>
  <c r="G375" i="3" s="1"/>
  <c r="D346" i="3"/>
  <c r="F346" i="3" s="1"/>
  <c r="H346" i="3" s="1"/>
  <c r="D26" i="3"/>
  <c r="F26" i="3" s="1"/>
  <c r="D24" i="4" s="1"/>
  <c r="D575" i="3"/>
  <c r="F575" i="3" s="1"/>
  <c r="D573" i="4" s="1"/>
  <c r="D390" i="3"/>
  <c r="F390" i="3" s="1"/>
  <c r="D388" i="4" s="1"/>
  <c r="D58" i="3"/>
  <c r="F58" i="3" s="1"/>
  <c r="D56" i="4" s="1"/>
  <c r="D214" i="3"/>
  <c r="F214" i="3" s="1"/>
  <c r="D212" i="4" s="1"/>
  <c r="D161" i="3"/>
  <c r="F161" i="3" s="1"/>
  <c r="D159" i="4" s="1"/>
  <c r="D345" i="3"/>
  <c r="F345" i="3" s="1"/>
  <c r="G345" i="3" s="1"/>
  <c r="D446" i="3"/>
  <c r="F446" i="3" s="1"/>
  <c r="G446" i="3" s="1"/>
  <c r="D225" i="3"/>
  <c r="F225" i="3" s="1"/>
  <c r="D223" i="4" s="1"/>
  <c r="D361" i="3"/>
  <c r="F361" i="3" s="1"/>
  <c r="D359" i="4" s="1"/>
  <c r="D123" i="3"/>
  <c r="F123" i="3" s="1"/>
  <c r="D121" i="4" s="1"/>
  <c r="D210" i="3"/>
  <c r="F210" i="3" s="1"/>
  <c r="G210" i="3" s="1"/>
  <c r="D222" i="3"/>
  <c r="F222" i="3" s="1"/>
  <c r="D220" i="4" s="1"/>
  <c r="D128" i="2"/>
  <c r="F128" i="2" s="1"/>
  <c r="G128" i="2" s="1"/>
  <c r="D360" i="2"/>
  <c r="F360" i="2" s="1"/>
  <c r="C358" i="4" s="1"/>
  <c r="D280" i="2"/>
  <c r="F280" i="2" s="1"/>
  <c r="C278" i="4" s="1"/>
  <c r="D160" i="2"/>
  <c r="F160" i="2" s="1"/>
  <c r="G160" i="2" s="1"/>
  <c r="D108" i="2"/>
  <c r="F108" i="2" s="1"/>
  <c r="C106" i="4" s="1"/>
  <c r="D546" i="2"/>
  <c r="F546" i="2" s="1"/>
  <c r="G546" i="2" s="1"/>
  <c r="D271" i="2"/>
  <c r="F271" i="2" s="1"/>
  <c r="H271" i="2" s="1"/>
  <c r="D576" i="2"/>
  <c r="F576" i="2" s="1"/>
  <c r="C574" i="4" s="1"/>
  <c r="D260" i="2"/>
  <c r="F260" i="2" s="1"/>
  <c r="C258" i="4" s="1"/>
  <c r="D112" i="2"/>
  <c r="F112" i="2" s="1"/>
  <c r="H112" i="2" s="1"/>
  <c r="D220" i="2"/>
  <c r="F220" i="2" s="1"/>
  <c r="C218" i="4" s="1"/>
  <c r="D169" i="2"/>
  <c r="F169" i="2" s="1"/>
  <c r="D17" i="2"/>
  <c r="F17" i="2" s="1"/>
  <c r="D301" i="2"/>
  <c r="F301" i="2" s="1"/>
  <c r="H301" i="2" s="1"/>
  <c r="D233" i="2"/>
  <c r="F233" i="2" s="1"/>
  <c r="H233" i="2" s="1"/>
  <c r="D550" i="2"/>
  <c r="F550" i="2" s="1"/>
  <c r="H550" i="2" s="1"/>
  <c r="D479" i="2"/>
  <c r="F479" i="2" s="1"/>
  <c r="G479" i="2" s="1"/>
  <c r="D239" i="2"/>
  <c r="F239" i="2" s="1"/>
  <c r="G239" i="2" s="1"/>
  <c r="D26" i="2"/>
  <c r="F26" i="2" s="1"/>
  <c r="H26" i="2" s="1"/>
  <c r="D63" i="2"/>
  <c r="F63" i="2" s="1"/>
  <c r="H63" i="2" s="1"/>
  <c r="D552" i="2"/>
  <c r="F552" i="2" s="1"/>
  <c r="D428" i="2"/>
  <c r="F428" i="2" s="1"/>
  <c r="G428" i="2" s="1"/>
  <c r="D12" i="2"/>
  <c r="F12" i="2" s="1"/>
  <c r="D564" i="2"/>
  <c r="F564" i="2" s="1"/>
  <c r="C562" i="4" s="1"/>
  <c r="D548" i="2"/>
  <c r="F548" i="2" s="1"/>
  <c r="H548" i="2" s="1"/>
  <c r="D468" i="2"/>
  <c r="F468" i="2" s="1"/>
  <c r="D304" i="2"/>
  <c r="F304" i="2" s="1"/>
  <c r="G304" i="2" s="1"/>
  <c r="D204" i="2"/>
  <c r="F204" i="2" s="1"/>
  <c r="D139" i="2"/>
  <c r="F139" i="2" s="1"/>
  <c r="G139" i="2" s="1"/>
  <c r="D230" i="2"/>
  <c r="F230" i="2" s="1"/>
  <c r="C228" i="4" s="1"/>
  <c r="D472" i="2"/>
  <c r="F472" i="2" s="1"/>
  <c r="C470" i="4" s="1"/>
  <c r="D368" i="2"/>
  <c r="F368" i="2" s="1"/>
  <c r="C366" i="4" s="1"/>
  <c r="D403" i="2"/>
  <c r="F403" i="2" s="1"/>
  <c r="D570" i="2"/>
  <c r="F570" i="2" s="1"/>
  <c r="G570" i="2" s="1"/>
  <c r="D333" i="2"/>
  <c r="F333" i="2" s="1"/>
  <c r="D362" i="2"/>
  <c r="F362" i="2" s="1"/>
  <c r="H362" i="2" s="1"/>
  <c r="D142" i="3"/>
  <c r="F142" i="3" s="1"/>
  <c r="D140" i="4" s="1"/>
  <c r="D275" i="3"/>
  <c r="F275" i="3" s="1"/>
  <c r="D273" i="4" s="1"/>
  <c r="D478" i="3"/>
  <c r="F478" i="3" s="1"/>
  <c r="H478" i="3" s="1"/>
  <c r="D217" i="3"/>
  <c r="F217" i="3" s="1"/>
  <c r="G217" i="3" s="1"/>
  <c r="D257" i="3"/>
  <c r="F257" i="3" s="1"/>
  <c r="H257" i="3" s="1"/>
  <c r="D513" i="3"/>
  <c r="F513" i="3" s="1"/>
  <c r="D511" i="4" s="1"/>
  <c r="D97" i="3"/>
  <c r="F97" i="3" s="1"/>
  <c r="H97" i="3" s="1"/>
  <c r="D219" i="3"/>
  <c r="F219" i="3" s="1"/>
  <c r="H219" i="3" s="1"/>
  <c r="D362" i="3"/>
  <c r="F362" i="3" s="1"/>
  <c r="G362" i="3" s="1"/>
  <c r="D511" i="3"/>
  <c r="F511" i="3" s="1"/>
  <c r="H511" i="3" s="1"/>
  <c r="D104" i="3"/>
  <c r="F104" i="3" s="1"/>
  <c r="H104" i="3" s="1"/>
  <c r="D384" i="3"/>
  <c r="F384" i="3" s="1"/>
  <c r="G384" i="3" s="1"/>
  <c r="D31" i="3"/>
  <c r="F31" i="3" s="1"/>
  <c r="D29" i="4" s="1"/>
  <c r="D127" i="3"/>
  <c r="F127" i="3" s="1"/>
  <c r="D125" i="4" s="1"/>
  <c r="D250" i="3"/>
  <c r="F250" i="3" s="1"/>
  <c r="D248" i="4" s="1"/>
  <c r="D516" i="3"/>
  <c r="F516" i="3" s="1"/>
  <c r="D514" i="4" s="1"/>
  <c r="D133" i="3"/>
  <c r="F133" i="3" s="1"/>
  <c r="G133" i="3" s="1"/>
  <c r="D518" i="3"/>
  <c r="F518" i="3" s="1"/>
  <c r="H518" i="3" s="1"/>
  <c r="D110" i="3"/>
  <c r="F110" i="3" s="1"/>
  <c r="D108" i="4" s="1"/>
  <c r="D202" i="3"/>
  <c r="F202" i="3" s="1"/>
  <c r="H202" i="3" s="1"/>
  <c r="D403" i="3"/>
  <c r="F403" i="3" s="1"/>
  <c r="G403" i="3" s="1"/>
  <c r="D311" i="3"/>
  <c r="F311" i="3" s="1"/>
  <c r="D309" i="4" s="1"/>
  <c r="D409" i="3"/>
  <c r="F409" i="3" s="1"/>
  <c r="D407" i="4" s="1"/>
  <c r="D371" i="3"/>
  <c r="F371" i="3" s="1"/>
  <c r="D369" i="4" s="1"/>
  <c r="D193" i="3"/>
  <c r="F193" i="3" s="1"/>
  <c r="H193" i="3" s="1"/>
  <c r="D439" i="3"/>
  <c r="F439" i="3" s="1"/>
  <c r="G439" i="3" s="1"/>
  <c r="D437" i="3"/>
  <c r="F437" i="3" s="1"/>
  <c r="H437" i="3" s="1"/>
  <c r="D91" i="3"/>
  <c r="F91" i="3" s="1"/>
  <c r="G91" i="3" s="1"/>
  <c r="D10" i="3"/>
  <c r="F10" i="3" s="1"/>
  <c r="D8" i="4" s="1"/>
  <c r="D392" i="3"/>
  <c r="F392" i="3" s="1"/>
  <c r="D390" i="4" s="1"/>
  <c r="D474" i="3"/>
  <c r="F474" i="3" s="1"/>
  <c r="H474" i="3" s="1"/>
  <c r="D43" i="3"/>
  <c r="F43" i="3" s="1"/>
  <c r="D41" i="4" s="1"/>
  <c r="D304" i="3"/>
  <c r="F304" i="3" s="1"/>
  <c r="G304" i="3" s="1"/>
  <c r="D578" i="3"/>
  <c r="F578" i="3" s="1"/>
  <c r="H578" i="3" s="1"/>
  <c r="D94" i="3"/>
  <c r="F94" i="3" s="1"/>
  <c r="D92" i="4" s="1"/>
  <c r="D166" i="3"/>
  <c r="F166" i="3" s="1"/>
  <c r="H166" i="3" s="1"/>
  <c r="D243" i="3"/>
  <c r="F243" i="3" s="1"/>
  <c r="D241" i="4" s="1"/>
  <c r="D451" i="3"/>
  <c r="F451" i="3" s="1"/>
  <c r="D449" i="4" s="1"/>
  <c r="D233" i="3"/>
  <c r="F233" i="3" s="1"/>
  <c r="H233" i="3" s="1"/>
  <c r="D277" i="3"/>
  <c r="F277" i="3" s="1"/>
  <c r="D275" i="4" s="1"/>
  <c r="D259" i="3"/>
  <c r="F259" i="3" s="1"/>
  <c r="D257" i="4" s="1"/>
  <c r="D398" i="3"/>
  <c r="F398" i="3" s="1"/>
  <c r="G398" i="3" s="1"/>
  <c r="D566" i="3"/>
  <c r="F566" i="3" s="1"/>
  <c r="G566" i="3" s="1"/>
  <c r="D300" i="3"/>
  <c r="F300" i="3" s="1"/>
  <c r="G300" i="3" s="1"/>
  <c r="D571" i="3"/>
  <c r="F571" i="3" s="1"/>
  <c r="G571" i="3" s="1"/>
  <c r="D485" i="3"/>
  <c r="F485" i="3" s="1"/>
  <c r="G485" i="3" s="1"/>
  <c r="D53" i="3"/>
  <c r="F53" i="3" s="1"/>
  <c r="D51" i="4" s="1"/>
  <c r="D315" i="3"/>
  <c r="F315" i="3" s="1"/>
  <c r="H315" i="3" s="1"/>
  <c r="D74" i="3"/>
  <c r="F74" i="3" s="1"/>
  <c r="G74" i="3" s="1"/>
  <c r="D189" i="3"/>
  <c r="F189" i="3" s="1"/>
  <c r="G189" i="3" s="1"/>
  <c r="D536" i="3"/>
  <c r="F536" i="3" s="1"/>
  <c r="D534" i="4" s="1"/>
  <c r="D339" i="3"/>
  <c r="F339" i="3" s="1"/>
  <c r="H339" i="3" s="1"/>
  <c r="D494" i="3"/>
  <c r="F494" i="3" s="1"/>
  <c r="H494" i="3" s="1"/>
  <c r="D157" i="3"/>
  <c r="F157" i="3" s="1"/>
  <c r="D155" i="4" s="1"/>
  <c r="D252" i="3"/>
  <c r="F252" i="3" s="1"/>
  <c r="D250" i="4" s="1"/>
  <c r="D466" i="3"/>
  <c r="F466" i="3" s="1"/>
  <c r="G466" i="3" s="1"/>
  <c r="D297" i="3"/>
  <c r="F297" i="3" s="1"/>
  <c r="H297" i="3" s="1"/>
  <c r="D545" i="3"/>
  <c r="F545" i="3" s="1"/>
  <c r="H545" i="3" s="1"/>
  <c r="D32" i="3"/>
  <c r="F32" i="3" s="1"/>
  <c r="D30" i="4" s="1"/>
  <c r="D184" i="3"/>
  <c r="F184" i="3" s="1"/>
  <c r="H184" i="3" s="1"/>
  <c r="D411" i="3"/>
  <c r="F411" i="3" s="1"/>
  <c r="D409" i="4" s="1"/>
  <c r="D130" i="3"/>
  <c r="F130" i="3" s="1"/>
  <c r="D128" i="4" s="1"/>
  <c r="D467" i="3"/>
  <c r="F467" i="3" s="1"/>
  <c r="H467" i="3" s="1"/>
  <c r="D573" i="3"/>
  <c r="F573" i="3" s="1"/>
  <c r="H573" i="3" s="1"/>
  <c r="D401" i="3"/>
  <c r="F401" i="3" s="1"/>
  <c r="D399" i="4" s="1"/>
  <c r="D580" i="3"/>
  <c r="F580" i="3" s="1"/>
  <c r="H580" i="3" s="1"/>
  <c r="D5" i="3"/>
  <c r="F5" i="3" s="1"/>
  <c r="G5" i="3" s="1"/>
  <c r="D101" i="3"/>
  <c r="F101" i="3" s="1"/>
  <c r="D99" i="4" s="1"/>
  <c r="D232" i="3"/>
  <c r="F232" i="3" s="1"/>
  <c r="D230" i="4" s="1"/>
  <c r="D486" i="3"/>
  <c r="F486" i="3" s="1"/>
  <c r="H486" i="3" s="1"/>
  <c r="D102" i="3"/>
  <c r="F102" i="3" s="1"/>
  <c r="D100" i="4" s="1"/>
  <c r="D286" i="3"/>
  <c r="F286" i="3" s="1"/>
  <c r="H286" i="3" s="1"/>
  <c r="D460" i="3"/>
  <c r="F460" i="3" s="1"/>
  <c r="H460" i="3" s="1"/>
  <c r="D19" i="3"/>
  <c r="F19" i="3" s="1"/>
  <c r="H19" i="3" s="1"/>
  <c r="D333" i="3"/>
  <c r="F333" i="3" s="1"/>
  <c r="D331" i="4" s="1"/>
  <c r="D461" i="3"/>
  <c r="F461" i="3" s="1"/>
  <c r="G461" i="3" s="1"/>
  <c r="D292" i="3"/>
  <c r="F292" i="3" s="1"/>
  <c r="G292" i="3" s="1"/>
  <c r="D495" i="3"/>
  <c r="F495" i="3" s="1"/>
  <c r="H495" i="3" s="1"/>
  <c r="D69" i="3"/>
  <c r="F69" i="3" s="1"/>
  <c r="H69" i="3" s="1"/>
  <c r="D139" i="3"/>
  <c r="F139" i="3" s="1"/>
  <c r="G139" i="3" s="1"/>
  <c r="D294" i="3"/>
  <c r="F294" i="3" s="1"/>
  <c r="D292" i="4" s="1"/>
  <c r="D443" i="3"/>
  <c r="F443" i="3" s="1"/>
  <c r="G443" i="3" s="1"/>
  <c r="D38" i="3"/>
  <c r="F38" i="3" s="1"/>
  <c r="H38" i="3" s="1"/>
  <c r="D198" i="3"/>
  <c r="F198" i="3" s="1"/>
  <c r="D196" i="4" s="1"/>
  <c r="D334" i="3"/>
  <c r="F334" i="3" s="1"/>
  <c r="G334" i="3" s="1"/>
  <c r="D201" i="3"/>
  <c r="F201" i="3" s="1"/>
  <c r="D199" i="4" s="1"/>
  <c r="D572" i="3"/>
  <c r="F572" i="3" s="1"/>
  <c r="G572" i="3" s="1"/>
  <c r="D160" i="3"/>
  <c r="F160" i="3" s="1"/>
  <c r="H160" i="3" s="1"/>
  <c r="D262" i="3"/>
  <c r="F262" i="3" s="1"/>
  <c r="G262" i="3" s="1"/>
  <c r="D379" i="3"/>
  <c r="F379" i="3" s="1"/>
  <c r="H379" i="3" s="1"/>
  <c r="D546" i="3"/>
  <c r="F546" i="3" s="1"/>
  <c r="H546" i="3" s="1"/>
  <c r="D66" i="3"/>
  <c r="F66" i="3" s="1"/>
  <c r="D64" i="4" s="1"/>
  <c r="D158" i="3"/>
  <c r="F158" i="3" s="1"/>
  <c r="G158" i="3" s="1"/>
  <c r="D254" i="3"/>
  <c r="F254" i="3" s="1"/>
  <c r="D252" i="4" s="1"/>
  <c r="D440" i="3"/>
  <c r="F440" i="3" s="1"/>
  <c r="G440" i="3" s="1"/>
  <c r="D242" i="3"/>
  <c r="F242" i="3" s="1"/>
  <c r="G242" i="3" s="1"/>
  <c r="D453" i="3"/>
  <c r="F453" i="3" s="1"/>
  <c r="G453" i="3" s="1"/>
  <c r="D342" i="3"/>
  <c r="F342" i="3" s="1"/>
  <c r="D340" i="4" s="1"/>
  <c r="D90" i="3"/>
  <c r="F90" i="3" s="1"/>
  <c r="G90" i="3" s="1"/>
  <c r="D174" i="3"/>
  <c r="F174" i="3" s="1"/>
  <c r="H174" i="3" s="1"/>
  <c r="D238" i="3"/>
  <c r="F238" i="3" s="1"/>
  <c r="H238" i="3" s="1"/>
  <c r="D360" i="3"/>
  <c r="F360" i="3" s="1"/>
  <c r="D358" i="4" s="1"/>
  <c r="D488" i="3"/>
  <c r="F488" i="3" s="1"/>
  <c r="H488" i="3" s="1"/>
  <c r="D354" i="3"/>
  <c r="F354" i="3" s="1"/>
  <c r="G354" i="3" s="1"/>
  <c r="D433" i="3"/>
  <c r="F433" i="3" s="1"/>
  <c r="D431" i="4" s="1"/>
  <c r="D131" i="3"/>
  <c r="F131" i="3" s="1"/>
  <c r="D129" i="4" s="1"/>
  <c r="H118" i="3"/>
  <c r="D307" i="3"/>
  <c r="F307" i="3" s="1"/>
  <c r="G307" i="3" s="1"/>
  <c r="D414" i="3"/>
  <c r="F414" i="3" s="1"/>
  <c r="G414" i="3" s="1"/>
  <c r="D173" i="3"/>
  <c r="F173" i="3" s="1"/>
  <c r="D171" i="4" s="1"/>
  <c r="D284" i="3"/>
  <c r="F284" i="3" s="1"/>
  <c r="G284" i="3" s="1"/>
  <c r="D293" i="3"/>
  <c r="F293" i="3" s="1"/>
  <c r="D291" i="4" s="1"/>
  <c r="D533" i="3"/>
  <c r="F533" i="3" s="1"/>
  <c r="G533" i="3" s="1"/>
  <c r="D33" i="3"/>
  <c r="F33" i="3" s="1"/>
  <c r="H33" i="3" s="1"/>
  <c r="D153" i="3"/>
  <c r="F153" i="3" s="1"/>
  <c r="D151" i="4" s="1"/>
  <c r="D221" i="3"/>
  <c r="F221" i="3" s="1"/>
  <c r="G221" i="3" s="1"/>
  <c r="D434" i="3"/>
  <c r="F434" i="3" s="1"/>
  <c r="G434" i="3" s="1"/>
  <c r="D329" i="3"/>
  <c r="F329" i="3" s="1"/>
  <c r="D327" i="4" s="1"/>
  <c r="D477" i="3"/>
  <c r="F477" i="3" s="1"/>
  <c r="H477" i="3" s="1"/>
  <c r="D231" i="3"/>
  <c r="F231" i="3" s="1"/>
  <c r="D229" i="4" s="1"/>
  <c r="D176" i="3"/>
  <c r="F176" i="3" s="1"/>
  <c r="H176" i="3" s="1"/>
  <c r="D135" i="3"/>
  <c r="F135" i="3" s="1"/>
  <c r="H135" i="3" s="1"/>
  <c r="D266" i="3"/>
  <c r="F266" i="3" s="1"/>
  <c r="D264" i="4" s="1"/>
  <c r="D263" i="3"/>
  <c r="F263" i="3" s="1"/>
  <c r="D261" i="4" s="1"/>
  <c r="D346" i="2"/>
  <c r="F346" i="2" s="1"/>
  <c r="D379" i="2"/>
  <c r="F379" i="2" s="1"/>
  <c r="H379" i="2" s="1"/>
  <c r="D259" i="2"/>
  <c r="F259" i="2" s="1"/>
  <c r="C257" i="4" s="1"/>
  <c r="D167" i="2"/>
  <c r="F167" i="2" s="1"/>
  <c r="H167" i="2" s="1"/>
  <c r="D418" i="2"/>
  <c r="F418" i="2" s="1"/>
  <c r="G418" i="2" s="1"/>
  <c r="D536" i="2"/>
  <c r="F536" i="2" s="1"/>
  <c r="D436" i="2"/>
  <c r="F436" i="2" s="1"/>
  <c r="H436" i="2" s="1"/>
  <c r="D388" i="2"/>
  <c r="F388" i="2" s="1"/>
  <c r="C386" i="4" s="1"/>
  <c r="D80" i="2"/>
  <c r="F80" i="2" s="1"/>
  <c r="D502" i="2"/>
  <c r="F502" i="2" s="1"/>
  <c r="D542" i="2"/>
  <c r="F542" i="2" s="1"/>
  <c r="H542" i="2" s="1"/>
  <c r="D417" i="2"/>
  <c r="F417" i="2" s="1"/>
  <c r="H417" i="2" s="1"/>
  <c r="D315" i="2"/>
  <c r="F315" i="2" s="1"/>
  <c r="H315" i="2" s="1"/>
  <c r="D135" i="2"/>
  <c r="F135" i="2" s="1"/>
  <c r="D307" i="2"/>
  <c r="F307" i="2" s="1"/>
  <c r="C305" i="4" s="1"/>
  <c r="D64" i="2"/>
  <c r="F64" i="2" s="1"/>
  <c r="H64" i="2" s="1"/>
  <c r="D400" i="2"/>
  <c r="F400" i="2" s="1"/>
  <c r="C398" i="4" s="1"/>
  <c r="D348" i="2"/>
  <c r="F348" i="2" s="1"/>
  <c r="G348" i="2" s="1"/>
  <c r="D244" i="2"/>
  <c r="F244" i="2" s="1"/>
  <c r="H244" i="2" s="1"/>
  <c r="D28" i="2"/>
  <c r="F28" i="2" s="1"/>
  <c r="D555" i="2"/>
  <c r="F555" i="2" s="1"/>
  <c r="D438" i="2"/>
  <c r="F438" i="2" s="1"/>
  <c r="H438" i="2" s="1"/>
  <c r="D321" i="2"/>
  <c r="F321" i="2" s="1"/>
  <c r="H321" i="2" s="1"/>
  <c r="D170" i="2"/>
  <c r="F170" i="2" s="1"/>
  <c r="D437" i="2"/>
  <c r="F437" i="2" s="1"/>
  <c r="D293" i="2"/>
  <c r="F293" i="2" s="1"/>
  <c r="D457" i="2"/>
  <c r="F457" i="2" s="1"/>
  <c r="H457" i="2" s="1"/>
  <c r="D176" i="2"/>
  <c r="F176" i="2" s="1"/>
  <c r="G176" i="2" s="1"/>
  <c r="D320" i="2"/>
  <c r="F320" i="2" s="1"/>
  <c r="C318" i="4" s="1"/>
  <c r="D258" i="2"/>
  <c r="F258" i="2" s="1"/>
  <c r="D38" i="2"/>
  <c r="F38" i="2" s="1"/>
  <c r="C36" i="4" s="1"/>
  <c r="D90" i="2"/>
  <c r="F90" i="2" s="1"/>
  <c r="D126" i="2"/>
  <c r="F126" i="2" s="1"/>
  <c r="H126" i="2" s="1"/>
  <c r="D154" i="2"/>
  <c r="F154" i="2" s="1"/>
  <c r="H154" i="2" s="1"/>
  <c r="D306" i="2"/>
  <c r="F306" i="2" s="1"/>
  <c r="D342" i="2"/>
  <c r="F342" i="2" s="1"/>
  <c r="D442" i="2"/>
  <c r="F442" i="2" s="1"/>
  <c r="G442" i="2" s="1"/>
  <c r="D34" i="2"/>
  <c r="F34" i="2" s="1"/>
  <c r="C32" i="4" s="1"/>
  <c r="D358" i="2"/>
  <c r="F358" i="2" s="1"/>
  <c r="G358" i="2" s="1"/>
  <c r="D286" i="2"/>
  <c r="F286" i="2" s="1"/>
  <c r="G286" i="2" s="1"/>
  <c r="D410" i="2"/>
  <c r="F410" i="2" s="1"/>
  <c r="C408" i="4" s="1"/>
  <c r="D526" i="2"/>
  <c r="F526" i="2" s="1"/>
  <c r="C524" i="4" s="1"/>
  <c r="D309" i="2"/>
  <c r="F309" i="2" s="1"/>
  <c r="C307" i="4" s="1"/>
  <c r="D337" i="2"/>
  <c r="F337" i="2" s="1"/>
  <c r="C335" i="4" s="1"/>
  <c r="D349" i="2"/>
  <c r="F349" i="2" s="1"/>
  <c r="H349" i="2" s="1"/>
  <c r="D365" i="2"/>
  <c r="F365" i="2" s="1"/>
  <c r="D405" i="2"/>
  <c r="F405" i="2" s="1"/>
  <c r="D441" i="2"/>
  <c r="F441" i="2" s="1"/>
  <c r="D513" i="2"/>
  <c r="F513" i="2" s="1"/>
  <c r="D545" i="2"/>
  <c r="F545" i="2" s="1"/>
  <c r="H545" i="2" s="1"/>
  <c r="D573" i="2"/>
  <c r="F573" i="2" s="1"/>
  <c r="H573" i="2" s="1"/>
  <c r="D234" i="2"/>
  <c r="F234" i="2" s="1"/>
  <c r="H234" i="2" s="1"/>
  <c r="D54" i="2"/>
  <c r="F54" i="2" s="1"/>
  <c r="C52" i="4" s="1"/>
  <c r="D62" i="2"/>
  <c r="F62" i="2" s="1"/>
  <c r="G62" i="2" s="1"/>
  <c r="D166" i="2"/>
  <c r="F166" i="2" s="1"/>
  <c r="D190" i="2"/>
  <c r="F190" i="2" s="1"/>
  <c r="D206" i="2"/>
  <c r="F206" i="2" s="1"/>
  <c r="D214" i="2"/>
  <c r="F214" i="2" s="1"/>
  <c r="D270" i="2"/>
  <c r="F270" i="2" s="1"/>
  <c r="D350" i="2"/>
  <c r="F350" i="2" s="1"/>
  <c r="H350" i="2" s="1"/>
  <c r="D382" i="2"/>
  <c r="F382" i="2" s="1"/>
  <c r="G382" i="2" s="1"/>
  <c r="D422" i="2"/>
  <c r="F422" i="2" s="1"/>
  <c r="H422" i="2" s="1"/>
  <c r="D458" i="2"/>
  <c r="F458" i="2" s="1"/>
  <c r="H458" i="2" s="1"/>
  <c r="D554" i="2"/>
  <c r="F554" i="2" s="1"/>
  <c r="D18" i="2"/>
  <c r="F18" i="2" s="1"/>
  <c r="C16" i="4" s="1"/>
  <c r="D250" i="2"/>
  <c r="F250" i="2" s="1"/>
  <c r="H250" i="2" s="1"/>
  <c r="D218" i="2"/>
  <c r="F218" i="2" s="1"/>
  <c r="C216" i="4" s="1"/>
  <c r="D151" i="2"/>
  <c r="F151" i="2" s="1"/>
  <c r="D172" i="2"/>
  <c r="F172" i="2" s="1"/>
  <c r="D200" i="2"/>
  <c r="F200" i="2" s="1"/>
  <c r="G200" i="2" s="1"/>
  <c r="D272" i="2"/>
  <c r="F272" i="2" s="1"/>
  <c r="D316" i="2"/>
  <c r="F316" i="2" s="1"/>
  <c r="G316" i="2" s="1"/>
  <c r="D328" i="2"/>
  <c r="F328" i="2" s="1"/>
  <c r="C326" i="4" s="1"/>
  <c r="D412" i="2"/>
  <c r="F412" i="2" s="1"/>
  <c r="C410" i="4" s="1"/>
  <c r="D544" i="2"/>
  <c r="F544" i="2" s="1"/>
  <c r="C542" i="4" s="1"/>
  <c r="D496" i="2"/>
  <c r="F496" i="2" s="1"/>
  <c r="C494" i="4" s="1"/>
  <c r="D48" i="2"/>
  <c r="F48" i="2" s="1"/>
  <c r="H48" i="2" s="1"/>
  <c r="D60" i="2"/>
  <c r="F60" i="2" s="1"/>
  <c r="C58" i="4" s="1"/>
  <c r="D84" i="2"/>
  <c r="F84" i="2" s="1"/>
  <c r="C82" i="4" s="1"/>
  <c r="D100" i="2"/>
  <c r="F100" i="2" s="1"/>
  <c r="C98" i="4" s="1"/>
  <c r="D120" i="2"/>
  <c r="F120" i="2" s="1"/>
  <c r="C118" i="4" s="1"/>
  <c r="D140" i="2"/>
  <c r="F140" i="2" s="1"/>
  <c r="H140" i="2" s="1"/>
  <c r="D216" i="2"/>
  <c r="F216" i="2" s="1"/>
  <c r="G216" i="2" s="1"/>
  <c r="D232" i="2"/>
  <c r="F232" i="2" s="1"/>
  <c r="G232" i="2" s="1"/>
  <c r="D264" i="2"/>
  <c r="F264" i="2" s="1"/>
  <c r="D284" i="2"/>
  <c r="F284" i="2" s="1"/>
  <c r="D300" i="2"/>
  <c r="F300" i="2" s="1"/>
  <c r="D392" i="2"/>
  <c r="F392" i="2" s="1"/>
  <c r="C390" i="4" s="1"/>
  <c r="D420" i="2"/>
  <c r="F420" i="2" s="1"/>
  <c r="G420" i="2" s="1"/>
  <c r="D452" i="2"/>
  <c r="F452" i="2" s="1"/>
  <c r="G452" i="2" s="1"/>
  <c r="D460" i="2"/>
  <c r="F460" i="2" s="1"/>
  <c r="G460" i="2" s="1"/>
  <c r="D476" i="2"/>
  <c r="F476" i="2" s="1"/>
  <c r="G476" i="2" s="1"/>
  <c r="D492" i="2"/>
  <c r="F492" i="2" s="1"/>
  <c r="G492" i="2" s="1"/>
  <c r="D512" i="2"/>
  <c r="F512" i="2" s="1"/>
  <c r="D560" i="2"/>
  <c r="F560" i="2" s="1"/>
  <c r="H560" i="2" s="1"/>
  <c r="D207" i="2"/>
  <c r="F207" i="2" s="1"/>
  <c r="C205" i="4" s="1"/>
  <c r="D228" i="2"/>
  <c r="F228" i="2" s="1"/>
  <c r="G228" i="2" s="1"/>
  <c r="D184" i="2"/>
  <c r="F184" i="2" s="1"/>
  <c r="C182" i="4" s="1"/>
  <c r="D549" i="2"/>
  <c r="F549" i="2" s="1"/>
  <c r="G549" i="2" s="1"/>
  <c r="D561" i="2"/>
  <c r="F561" i="2" s="1"/>
  <c r="C559" i="4" s="1"/>
  <c r="D288" i="2"/>
  <c r="F288" i="2" s="1"/>
  <c r="D308" i="2"/>
  <c r="F308" i="2" s="1"/>
  <c r="D488" i="2"/>
  <c r="F488" i="2" s="1"/>
  <c r="D508" i="2"/>
  <c r="F508" i="2" s="1"/>
  <c r="D572" i="2"/>
  <c r="F572" i="2" s="1"/>
  <c r="D124" i="2"/>
  <c r="F124" i="2" s="1"/>
  <c r="G124" i="2" s="1"/>
  <c r="D93" i="2"/>
  <c r="F93" i="2" s="1"/>
  <c r="G93" i="2" s="1"/>
  <c r="D356" i="2"/>
  <c r="F356" i="2" s="1"/>
  <c r="G356" i="2" s="1"/>
  <c r="D161" i="2"/>
  <c r="F161" i="2" s="1"/>
  <c r="D378" i="2"/>
  <c r="F378" i="2" s="1"/>
  <c r="D75" i="2"/>
  <c r="F75" i="2" s="1"/>
  <c r="C73" i="4" s="1"/>
  <c r="D219" i="2"/>
  <c r="F219" i="2" s="1"/>
  <c r="H219" i="2" s="1"/>
  <c r="D354" i="2"/>
  <c r="F354" i="2" s="1"/>
  <c r="G354" i="2" s="1"/>
  <c r="D470" i="2"/>
  <c r="F470" i="2" s="1"/>
  <c r="D522" i="2"/>
  <c r="F522" i="2" s="1"/>
  <c r="C520" i="4" s="1"/>
  <c r="D6" i="2"/>
  <c r="F6" i="2" s="1"/>
  <c r="G6" i="2" s="1"/>
  <c r="D246" i="2"/>
  <c r="F246" i="2" s="1"/>
  <c r="H246" i="2" s="1"/>
  <c r="D454" i="2"/>
  <c r="F454" i="2" s="1"/>
  <c r="G454" i="2" s="1"/>
  <c r="D466" i="2"/>
  <c r="F466" i="2" s="1"/>
  <c r="D486" i="2"/>
  <c r="F486" i="2" s="1"/>
  <c r="D138" i="2"/>
  <c r="F138" i="2" s="1"/>
  <c r="G138" i="2" s="1"/>
  <c r="D10" i="2"/>
  <c r="F10" i="2" s="1"/>
  <c r="G10" i="2" s="1"/>
  <c r="D506" i="2"/>
  <c r="F506" i="2" s="1"/>
  <c r="C504" i="4" s="1"/>
  <c r="D69" i="2"/>
  <c r="F69" i="2" s="1"/>
  <c r="H69" i="2" s="1"/>
  <c r="D113" i="2"/>
  <c r="F113" i="2" s="1"/>
  <c r="D285" i="2"/>
  <c r="F285" i="2" s="1"/>
  <c r="C283" i="4" s="1"/>
  <c r="D317" i="2"/>
  <c r="F317" i="2" s="1"/>
  <c r="D377" i="2"/>
  <c r="F377" i="2" s="1"/>
  <c r="D401" i="2"/>
  <c r="F401" i="2" s="1"/>
  <c r="D433" i="2"/>
  <c r="F433" i="2" s="1"/>
  <c r="H433" i="2" s="1"/>
  <c r="D86" i="2"/>
  <c r="F86" i="2" s="1"/>
  <c r="D110" i="2"/>
  <c r="F110" i="2" s="1"/>
  <c r="D210" i="2"/>
  <c r="F210" i="2" s="1"/>
  <c r="D446" i="2"/>
  <c r="F446" i="2" s="1"/>
  <c r="D66" i="2"/>
  <c r="F66" i="2" s="1"/>
  <c r="H66" i="2" s="1"/>
  <c r="D114" i="2"/>
  <c r="F114" i="2" s="1"/>
  <c r="H114" i="2" s="1"/>
  <c r="D520" i="2"/>
  <c r="F520" i="2" s="1"/>
  <c r="D76" i="2"/>
  <c r="F76" i="2" s="1"/>
  <c r="D144" i="2"/>
  <c r="F144" i="2" s="1"/>
  <c r="D188" i="2"/>
  <c r="F188" i="2" s="1"/>
  <c r="D292" i="2"/>
  <c r="F292" i="2" s="1"/>
  <c r="C290" i="4" s="1"/>
  <c r="D456" i="2"/>
  <c r="F456" i="2" s="1"/>
  <c r="D524" i="2"/>
  <c r="F524" i="2" s="1"/>
  <c r="D556" i="2"/>
  <c r="F556" i="2" s="1"/>
  <c r="D88" i="2"/>
  <c r="F88" i="2" s="1"/>
  <c r="G88" i="2" s="1"/>
  <c r="D20" i="2"/>
  <c r="F20" i="2" s="1"/>
  <c r="H20" i="2" s="1"/>
  <c r="D480" i="2"/>
  <c r="F480" i="2" s="1"/>
  <c r="G480" i="2" s="1"/>
  <c r="D500" i="2"/>
  <c r="F500" i="2" s="1"/>
  <c r="D136" i="2"/>
  <c r="F136" i="2" s="1"/>
  <c r="C134" i="4" s="1"/>
  <c r="D331" i="2"/>
  <c r="F331" i="2" s="1"/>
  <c r="H331" i="2" s="1"/>
  <c r="D119" i="2"/>
  <c r="F119" i="2" s="1"/>
  <c r="G119" i="2" s="1"/>
  <c r="D243" i="2"/>
  <c r="F243" i="2" s="1"/>
  <c r="G243" i="2" s="1"/>
  <c r="D255" i="2"/>
  <c r="F255" i="2" s="1"/>
  <c r="C253" i="4" s="1"/>
  <c r="D15" i="2"/>
  <c r="F15" i="2" s="1"/>
  <c r="H15" i="2" s="1"/>
  <c r="D235" i="2"/>
  <c r="F235" i="2" s="1"/>
  <c r="G235" i="2" s="1"/>
  <c r="D263" i="2"/>
  <c r="F263" i="2" s="1"/>
  <c r="C261" i="4" s="1"/>
  <c r="D37" i="2"/>
  <c r="F37" i="2" s="1"/>
  <c r="H37" i="2" s="1"/>
  <c r="D65" i="2"/>
  <c r="F65" i="2" s="1"/>
  <c r="G65" i="2" s="1"/>
  <c r="D327" i="2"/>
  <c r="F327" i="2" s="1"/>
  <c r="D39" i="2"/>
  <c r="F39" i="2" s="1"/>
  <c r="H39" i="2" s="1"/>
  <c r="D171" i="2"/>
  <c r="F171" i="2" s="1"/>
  <c r="C169" i="4" s="1"/>
  <c r="D247" i="2"/>
  <c r="F247" i="2" s="1"/>
  <c r="H247" i="2" s="1"/>
  <c r="D279" i="2"/>
  <c r="F279" i="2" s="1"/>
  <c r="C277" i="4" s="1"/>
  <c r="D347" i="2"/>
  <c r="F347" i="2" s="1"/>
  <c r="H347" i="2" s="1"/>
  <c r="D375" i="2"/>
  <c r="F375" i="2" s="1"/>
  <c r="C373" i="4" s="1"/>
  <c r="D431" i="2"/>
  <c r="F431" i="2" s="1"/>
  <c r="C429" i="4" s="1"/>
  <c r="D503" i="2"/>
  <c r="F503" i="2" s="1"/>
  <c r="H503" i="2" s="1"/>
  <c r="D11" i="2"/>
  <c r="F11" i="2" s="1"/>
  <c r="G11" i="2" s="1"/>
  <c r="D387" i="2"/>
  <c r="F387" i="2" s="1"/>
  <c r="H387" i="2" s="1"/>
  <c r="D451" i="2"/>
  <c r="F451" i="2" s="1"/>
  <c r="G451" i="2" s="1"/>
  <c r="D402" i="2"/>
  <c r="F402" i="2" s="1"/>
  <c r="D102" i="2"/>
  <c r="F102" i="2" s="1"/>
  <c r="D150" i="2"/>
  <c r="F150" i="2" s="1"/>
  <c r="D242" i="2"/>
  <c r="F242" i="2" s="1"/>
  <c r="C240" i="4" s="1"/>
  <c r="D70" i="2"/>
  <c r="F70" i="2" s="1"/>
  <c r="G70" i="2" s="1"/>
  <c r="D178" i="2"/>
  <c r="F178" i="2" s="1"/>
  <c r="G178" i="2" s="1"/>
  <c r="D177" i="2"/>
  <c r="F177" i="2" s="1"/>
  <c r="G177" i="2" s="1"/>
  <c r="D57" i="2"/>
  <c r="F57" i="2" s="1"/>
  <c r="C55" i="4" s="1"/>
  <c r="D165" i="2"/>
  <c r="F165" i="2" s="1"/>
  <c r="C163" i="4" s="1"/>
  <c r="D229" i="2"/>
  <c r="F229" i="2" s="1"/>
  <c r="D361" i="2"/>
  <c r="F361" i="2" s="1"/>
  <c r="D389" i="2"/>
  <c r="F389" i="2" s="1"/>
  <c r="G389" i="2" s="1"/>
  <c r="D517" i="2"/>
  <c r="F517" i="2" s="1"/>
  <c r="D533" i="2"/>
  <c r="F533" i="2" s="1"/>
  <c r="D58" i="2"/>
  <c r="F58" i="2" s="1"/>
  <c r="D202" i="2"/>
  <c r="F202" i="2" s="1"/>
  <c r="D394" i="2"/>
  <c r="F394" i="2" s="1"/>
  <c r="D558" i="2"/>
  <c r="F558" i="2" s="1"/>
  <c r="D46" i="2"/>
  <c r="F46" i="2" s="1"/>
  <c r="C44" i="4" s="1"/>
  <c r="D281" i="2"/>
  <c r="F281" i="2" s="1"/>
  <c r="C279" i="4" s="1"/>
  <c r="D174" i="2"/>
  <c r="F174" i="2" s="1"/>
  <c r="H174" i="2" s="1"/>
  <c r="D192" i="2"/>
  <c r="D336" i="2"/>
  <c r="F336" i="2" s="1"/>
  <c r="G336" i="2" s="1"/>
  <c r="D56" i="2"/>
  <c r="F56" i="2" s="1"/>
  <c r="D132" i="2"/>
  <c r="F132" i="2" s="1"/>
  <c r="D168" i="2"/>
  <c r="F168" i="2" s="1"/>
  <c r="D276" i="2"/>
  <c r="F276" i="2" s="1"/>
  <c r="C274" i="4" s="1"/>
  <c r="D444" i="2"/>
  <c r="F444" i="2" s="1"/>
  <c r="D504" i="2"/>
  <c r="F504" i="2" s="1"/>
  <c r="D532" i="2"/>
  <c r="F532" i="2" s="1"/>
  <c r="D212" i="2"/>
  <c r="F212" i="2" s="1"/>
  <c r="G212" i="2" s="1"/>
  <c r="D134" i="2"/>
  <c r="F134" i="2" s="1"/>
  <c r="D236" i="2"/>
  <c r="F236" i="2" s="1"/>
  <c r="C234" i="4" s="1"/>
  <c r="D30" i="2"/>
  <c r="F30" i="2" s="1"/>
  <c r="D61" i="2"/>
  <c r="F61" i="2" s="1"/>
  <c r="D574" i="2"/>
  <c r="F574" i="2" s="1"/>
  <c r="C572" i="4" s="1"/>
  <c r="D16" i="2"/>
  <c r="F16" i="2" s="1"/>
  <c r="C14" i="4" s="1"/>
  <c r="D8" i="2"/>
  <c r="F8" i="2" s="1"/>
  <c r="C6" i="4" s="1"/>
  <c r="G6" i="4" s="1"/>
  <c r="D24" i="2"/>
  <c r="F24" i="2" s="1"/>
  <c r="H24" i="2" s="1"/>
  <c r="D72" i="2"/>
  <c r="F72" i="2" s="1"/>
  <c r="H72" i="2" s="1"/>
  <c r="D92" i="2"/>
  <c r="F92" i="2" s="1"/>
  <c r="G92" i="2" s="1"/>
  <c r="D156" i="2"/>
  <c r="F156" i="2" s="1"/>
  <c r="D208" i="2"/>
  <c r="F208" i="2" s="1"/>
  <c r="D248" i="2"/>
  <c r="F248" i="2" s="1"/>
  <c r="G248" i="2" s="1"/>
  <c r="D268" i="2"/>
  <c r="F268" i="2" s="1"/>
  <c r="G268" i="2" s="1"/>
  <c r="D344" i="2"/>
  <c r="F344" i="2" s="1"/>
  <c r="D352" i="2"/>
  <c r="F352" i="2" s="1"/>
  <c r="D364" i="2"/>
  <c r="F364" i="2" s="1"/>
  <c r="D380" i="2"/>
  <c r="F380" i="2" s="1"/>
  <c r="D396" i="2"/>
  <c r="F396" i="2" s="1"/>
  <c r="D404" i="2"/>
  <c r="F404" i="2" s="1"/>
  <c r="D432" i="2"/>
  <c r="F432" i="2" s="1"/>
  <c r="D448" i="2"/>
  <c r="F448" i="2" s="1"/>
  <c r="D528" i="2"/>
  <c r="F528" i="2" s="1"/>
  <c r="G528" i="2" s="1"/>
  <c r="D540" i="2"/>
  <c r="F540" i="2" s="1"/>
  <c r="G540" i="2" s="1"/>
  <c r="D82" i="2"/>
  <c r="F82" i="2" s="1"/>
  <c r="C80" i="4" s="1"/>
  <c r="D40" i="2"/>
  <c r="F40" i="2" s="1"/>
  <c r="H40" i="2" s="1"/>
  <c r="D408" i="2"/>
  <c r="F408" i="2" s="1"/>
  <c r="G408" i="2" s="1"/>
  <c r="D406" i="2"/>
  <c r="F406" i="2" s="1"/>
  <c r="H406" i="2" s="1"/>
  <c r="D537" i="2"/>
  <c r="F537" i="2" s="1"/>
  <c r="C535" i="4" s="1"/>
  <c r="D366" i="2"/>
  <c r="F366" i="2" s="1"/>
  <c r="D291" i="2"/>
  <c r="F291" i="2" s="1"/>
  <c r="G291" i="2" s="1"/>
  <c r="D302" i="2"/>
  <c r="F302" i="2" s="1"/>
  <c r="H302" i="2" s="1"/>
  <c r="D23" i="2"/>
  <c r="F23" i="2" s="1"/>
  <c r="C21" i="4" s="1"/>
  <c r="D275" i="2"/>
  <c r="F275" i="2" s="1"/>
  <c r="C273" i="4" s="1"/>
  <c r="D295" i="2"/>
  <c r="F295" i="2" s="1"/>
  <c r="C293" i="4" s="1"/>
  <c r="D427" i="2"/>
  <c r="F427" i="2" s="1"/>
  <c r="H427" i="2" s="1"/>
  <c r="D67" i="2"/>
  <c r="F67" i="2" s="1"/>
  <c r="G67" i="2" s="1"/>
  <c r="D87" i="2"/>
  <c r="F87" i="2" s="1"/>
  <c r="D414" i="2"/>
  <c r="F414" i="2" s="1"/>
  <c r="D478" i="2"/>
  <c r="F478" i="2" s="1"/>
  <c r="D578" i="2"/>
  <c r="F578" i="2" s="1"/>
  <c r="D430" i="2"/>
  <c r="F430" i="2" s="1"/>
  <c r="G430" i="2" s="1"/>
  <c r="D282" i="2"/>
  <c r="F282" i="2" s="1"/>
  <c r="G282" i="2" s="1"/>
  <c r="D322" i="2"/>
  <c r="F322" i="2" s="1"/>
  <c r="G322" i="2" s="1"/>
  <c r="D313" i="2"/>
  <c r="F313" i="2" s="1"/>
  <c r="G313" i="2" s="1"/>
  <c r="D345" i="2"/>
  <c r="F345" i="2" s="1"/>
  <c r="D445" i="2"/>
  <c r="F445" i="2" s="1"/>
  <c r="H445" i="2" s="1"/>
  <c r="D465" i="2"/>
  <c r="F465" i="2" s="1"/>
  <c r="C463" i="4" s="1"/>
  <c r="D481" i="2"/>
  <c r="F481" i="2" s="1"/>
  <c r="H481" i="2" s="1"/>
  <c r="D525" i="2"/>
  <c r="F525" i="2" s="1"/>
  <c r="G525" i="2" s="1"/>
  <c r="D137" i="2"/>
  <c r="F137" i="2" s="1"/>
  <c r="D277" i="2"/>
  <c r="F277" i="2" s="1"/>
  <c r="D370" i="2"/>
  <c r="F370" i="2" s="1"/>
  <c r="D22" i="2"/>
  <c r="F22" i="2" s="1"/>
  <c r="H22" i="2" s="1"/>
  <c r="D426" i="2"/>
  <c r="F426" i="2" s="1"/>
  <c r="C424" i="4" s="1"/>
  <c r="D324" i="2"/>
  <c r="F324" i="2" s="1"/>
  <c r="G324" i="2" s="1"/>
  <c r="D106" i="2"/>
  <c r="F106" i="2" s="1"/>
  <c r="C104" i="4" s="1"/>
  <c r="D44" i="2"/>
  <c r="F44" i="2" s="1"/>
  <c r="D96" i="2"/>
  <c r="F96" i="2" s="1"/>
  <c r="G96" i="2" s="1"/>
  <c r="D104" i="2"/>
  <c r="F104" i="2" s="1"/>
  <c r="D240" i="2"/>
  <c r="F240" i="2" s="1"/>
  <c r="G240" i="2" s="1"/>
  <c r="D384" i="2"/>
  <c r="F384" i="2" s="1"/>
  <c r="D416" i="2"/>
  <c r="F416" i="2" s="1"/>
  <c r="D484" i="2"/>
  <c r="F484" i="2" s="1"/>
  <c r="D440" i="2"/>
  <c r="F440" i="2" s="1"/>
  <c r="G440" i="2" s="1"/>
  <c r="D152" i="2"/>
  <c r="F152" i="2" s="1"/>
  <c r="G152" i="2" s="1"/>
  <c r="D296" i="2"/>
  <c r="F296" i="2" s="1"/>
  <c r="H296" i="2" s="1"/>
  <c r="D52" i="2"/>
  <c r="F52" i="2" s="1"/>
  <c r="C50" i="4" s="1"/>
  <c r="D32" i="2"/>
  <c r="F32" i="2" s="1"/>
  <c r="H32" i="2" s="1"/>
  <c r="D464" i="2"/>
  <c r="F464" i="2" s="1"/>
  <c r="G464" i="2" s="1"/>
  <c r="D117" i="2"/>
  <c r="F117" i="2" s="1"/>
  <c r="D267" i="2"/>
  <c r="F267" i="2" s="1"/>
  <c r="D115" i="2"/>
  <c r="F115" i="2" s="1"/>
  <c r="H115" i="2" s="1"/>
  <c r="D103" i="2"/>
  <c r="F103" i="2" s="1"/>
  <c r="H103" i="2" s="1"/>
  <c r="D191" i="2"/>
  <c r="F191" i="2" s="1"/>
  <c r="G191" i="2" s="1"/>
  <c r="D43" i="2"/>
  <c r="F43" i="2" s="1"/>
  <c r="H43" i="2" s="1"/>
  <c r="D386" i="2"/>
  <c r="F386" i="2" s="1"/>
  <c r="G386" i="2" s="1"/>
  <c r="D485" i="2"/>
  <c r="F485" i="2" s="1"/>
  <c r="C483" i="4" s="1"/>
  <c r="D193" i="2"/>
  <c r="F193" i="2" s="1"/>
  <c r="H193" i="2" s="1"/>
  <c r="D491" i="2"/>
  <c r="F491" i="2" s="1"/>
  <c r="C489" i="4" s="1"/>
  <c r="D314" i="2"/>
  <c r="F314" i="2" s="1"/>
  <c r="C312" i="4" s="1"/>
  <c r="D559" i="2"/>
  <c r="F559" i="2" s="1"/>
  <c r="C557" i="4" s="1"/>
  <c r="F192" i="2"/>
  <c r="G192" i="2" s="1"/>
  <c r="D326" i="2"/>
  <c r="F326" i="2" s="1"/>
  <c r="D453" i="2"/>
  <c r="F453" i="2" s="1"/>
  <c r="D241" i="2"/>
  <c r="F241" i="2" s="1"/>
  <c r="G241" i="2" s="1"/>
  <c r="D443" i="2"/>
  <c r="F443" i="2" s="1"/>
  <c r="H443" i="2" s="1"/>
  <c r="D543" i="2"/>
  <c r="F543" i="2" s="1"/>
  <c r="G543" i="2" s="1"/>
  <c r="D343" i="2"/>
  <c r="F343" i="2" s="1"/>
  <c r="H343" i="2" s="1"/>
  <c r="D185" i="2"/>
  <c r="F185" i="2" s="1"/>
  <c r="G185" i="2" s="1"/>
  <c r="D199" i="2"/>
  <c r="F199" i="2" s="1"/>
  <c r="G199" i="2" s="1"/>
  <c r="D390" i="2"/>
  <c r="F390" i="2" s="1"/>
  <c r="H390" i="2" s="1"/>
  <c r="D79" i="2"/>
  <c r="F79" i="2" s="1"/>
  <c r="C77" i="4" s="1"/>
  <c r="D148" i="2"/>
  <c r="F148" i="2" s="1"/>
  <c r="D376" i="2"/>
  <c r="F376" i="2" s="1"/>
  <c r="G376" i="2" s="1"/>
  <c r="D147" i="2"/>
  <c r="F147" i="2" s="1"/>
  <c r="G147" i="2" s="1"/>
  <c r="D399" i="2"/>
  <c r="F399" i="2" s="1"/>
  <c r="H399" i="2" s="1"/>
  <c r="D162" i="2"/>
  <c r="F162" i="2" s="1"/>
  <c r="H162" i="2" s="1"/>
  <c r="D332" i="2"/>
  <c r="F332" i="2" s="1"/>
  <c r="G332" i="2" s="1"/>
  <c r="D155" i="2"/>
  <c r="F155" i="2" s="1"/>
  <c r="C153" i="4" s="1"/>
  <c r="D175" i="2"/>
  <c r="F175" i="2" s="1"/>
  <c r="H175" i="2" s="1"/>
  <c r="D439" i="2"/>
  <c r="F439" i="2" s="1"/>
  <c r="H439" i="2" s="1"/>
  <c r="D318" i="2"/>
  <c r="F318" i="2" s="1"/>
  <c r="D381" i="2"/>
  <c r="F381" i="2" s="1"/>
  <c r="G381" i="2" s="1"/>
  <c r="D493" i="2"/>
  <c r="F493" i="2" s="1"/>
  <c r="D459" i="2"/>
  <c r="F459" i="2" s="1"/>
  <c r="H459" i="2" s="1"/>
  <c r="D131" i="2"/>
  <c r="F131" i="2" s="1"/>
  <c r="H131" i="2" s="1"/>
  <c r="D411" i="2"/>
  <c r="F411" i="2" s="1"/>
  <c r="H411" i="2" s="1"/>
  <c r="D511" i="2"/>
  <c r="F511" i="2" s="1"/>
  <c r="G511" i="2" s="1"/>
  <c r="D507" i="2"/>
  <c r="F507" i="2" s="1"/>
  <c r="H507" i="2" s="1"/>
  <c r="D530" i="2"/>
  <c r="F530" i="2" s="1"/>
  <c r="H530" i="2" s="1"/>
  <c r="D14" i="2"/>
  <c r="F14" i="2" s="1"/>
  <c r="D213" i="2"/>
  <c r="F213" i="2" s="1"/>
  <c r="G213" i="2" s="1"/>
  <c r="D50" i="2"/>
  <c r="F50" i="2" s="1"/>
  <c r="D81" i="2"/>
  <c r="F81" i="2" s="1"/>
  <c r="D287" i="2"/>
  <c r="F287" i="2" s="1"/>
  <c r="H287" i="2" s="1"/>
  <c r="D563" i="2"/>
  <c r="F563" i="2" s="1"/>
  <c r="G563" i="2" s="1"/>
  <c r="D339" i="2"/>
  <c r="F339" i="2" s="1"/>
  <c r="H339" i="2" s="1"/>
  <c r="D363" i="2"/>
  <c r="F363" i="2" s="1"/>
  <c r="H363" i="2" s="1"/>
  <c r="D9" i="2"/>
  <c r="F9" i="2" s="1"/>
  <c r="H9" i="2" s="1"/>
  <c r="D283" i="2"/>
  <c r="F283" i="2" s="1"/>
  <c r="C281" i="4" s="1"/>
  <c r="D455" i="2"/>
  <c r="F455" i="2" s="1"/>
  <c r="C453" i="4" s="1"/>
  <c r="D182" i="2"/>
  <c r="F182" i="2" s="1"/>
  <c r="G182" i="2" s="1"/>
  <c r="D36" i="2"/>
  <c r="F36" i="2" s="1"/>
  <c r="G36" i="2" s="1"/>
  <c r="D197" i="2"/>
  <c r="F197" i="2" s="1"/>
  <c r="C195" i="4" s="1"/>
  <c r="D579" i="2"/>
  <c r="F579" i="2" s="1"/>
  <c r="C577" i="4" s="1"/>
  <c r="D7" i="2"/>
  <c r="F7" i="2" s="1"/>
  <c r="G7" i="2" s="1"/>
  <c r="D359" i="2"/>
  <c r="F359" i="2" s="1"/>
  <c r="G359" i="2" s="1"/>
  <c r="D47" i="2"/>
  <c r="F47" i="2" s="1"/>
  <c r="C45" i="4" s="1"/>
  <c r="D27" i="2"/>
  <c r="F27" i="2" s="1"/>
  <c r="C25" i="4" s="1"/>
  <c r="D195" i="2"/>
  <c r="F195" i="2" s="1"/>
  <c r="G195" i="2" s="1"/>
  <c r="D227" i="2"/>
  <c r="F227" i="2" s="1"/>
  <c r="G227" i="2" s="1"/>
  <c r="D123" i="2"/>
  <c r="F123" i="2" s="1"/>
  <c r="H123" i="2" s="1"/>
  <c r="D164" i="2"/>
  <c r="F164" i="2" s="1"/>
  <c r="G164" i="2" s="1"/>
  <c r="D254" i="2"/>
  <c r="F254" i="2" s="1"/>
  <c r="D340" i="2"/>
  <c r="F340" i="2" s="1"/>
  <c r="C338" i="4" s="1"/>
  <c r="D51" i="2"/>
  <c r="F51" i="2" s="1"/>
  <c r="G51" i="2" s="1"/>
  <c r="D397" i="2"/>
  <c r="F397" i="2" s="1"/>
  <c r="D562" i="2"/>
  <c r="F562" i="2" s="1"/>
  <c r="D298" i="2"/>
  <c r="F298" i="2" s="1"/>
  <c r="G298" i="2" s="1"/>
  <c r="D261" i="2"/>
  <c r="F261" i="2" s="1"/>
  <c r="D535" i="2"/>
  <c r="F535" i="2" s="1"/>
  <c r="G535" i="2" s="1"/>
  <c r="D91" i="2"/>
  <c r="F91" i="2" s="1"/>
  <c r="D323" i="2"/>
  <c r="F323" i="2" s="1"/>
  <c r="H323" i="2" s="1"/>
  <c r="D29" i="2"/>
  <c r="F29" i="2" s="1"/>
  <c r="G29" i="2" s="1"/>
  <c r="D211" i="2"/>
  <c r="F211" i="2" s="1"/>
  <c r="G211" i="2" s="1"/>
  <c r="D419" i="2"/>
  <c r="F419" i="2" s="1"/>
  <c r="G419" i="2" s="1"/>
  <c r="D519" i="2"/>
  <c r="F519" i="2" s="1"/>
  <c r="D299" i="2"/>
  <c r="F299" i="2" s="1"/>
  <c r="D415" i="2"/>
  <c r="F415" i="2" s="1"/>
  <c r="H415" i="2" s="1"/>
  <c r="D371" i="2"/>
  <c r="F371" i="2" s="1"/>
  <c r="D538" i="2"/>
  <c r="F538" i="2" s="1"/>
  <c r="G538" i="2" s="1"/>
  <c r="D266" i="2"/>
  <c r="F266" i="2" s="1"/>
  <c r="H266" i="2" s="1"/>
  <c r="D98" i="2"/>
  <c r="F98" i="2" s="1"/>
  <c r="C96" i="4" s="1"/>
  <c r="D180" i="2"/>
  <c r="F180" i="2" s="1"/>
  <c r="H180" i="2" s="1"/>
  <c r="D497" i="2"/>
  <c r="F497" i="2" s="1"/>
  <c r="H497" i="2" s="1"/>
  <c r="D541" i="2"/>
  <c r="F541" i="2" s="1"/>
  <c r="G541" i="2" s="1"/>
  <c r="D529" i="2"/>
  <c r="F529" i="2" s="1"/>
  <c r="D489" i="2"/>
  <c r="F489" i="2" s="1"/>
  <c r="H489" i="2" s="1"/>
  <c r="D449" i="2"/>
  <c r="F449" i="2" s="1"/>
  <c r="D385" i="2"/>
  <c r="F385" i="2" s="1"/>
  <c r="D353" i="2"/>
  <c r="F353" i="2" s="1"/>
  <c r="C351" i="4" s="1"/>
  <c r="D334" i="2"/>
  <c r="F334" i="2" s="1"/>
  <c r="H334" i="2" s="1"/>
  <c r="D194" i="2"/>
  <c r="F194" i="2" s="1"/>
  <c r="D463" i="2"/>
  <c r="F463" i="2" s="1"/>
  <c r="D181" i="2"/>
  <c r="F181" i="2" s="1"/>
  <c r="H181" i="2" s="1"/>
  <c r="D499" i="2"/>
  <c r="F499" i="2" s="1"/>
  <c r="D33" i="2"/>
  <c r="F33" i="2" s="1"/>
  <c r="D305" i="2"/>
  <c r="F305" i="2" s="1"/>
  <c r="C303" i="4" s="1"/>
  <c r="D153" i="2"/>
  <c r="F153" i="2" s="1"/>
  <c r="D53" i="2"/>
  <c r="F53" i="2" s="1"/>
  <c r="D330" i="2"/>
  <c r="F330" i="2" s="1"/>
  <c r="D209" i="2"/>
  <c r="F209" i="2" s="1"/>
  <c r="D73" i="2"/>
  <c r="F73" i="2" s="1"/>
  <c r="D129" i="2"/>
  <c r="F129" i="2" s="1"/>
  <c r="C127" i="4" s="1"/>
  <c r="D262" i="2"/>
  <c r="F262" i="2" s="1"/>
  <c r="D424" i="2"/>
  <c r="F424" i="2" s="1"/>
  <c r="D509" i="2"/>
  <c r="F509" i="2" s="1"/>
  <c r="D409" i="2"/>
  <c r="F409" i="2" s="1"/>
  <c r="D369" i="2"/>
  <c r="F369" i="2" s="1"/>
  <c r="C367" i="4" s="1"/>
  <c r="D534" i="2"/>
  <c r="F534" i="2" s="1"/>
  <c r="D269" i="2"/>
  <c r="F269" i="2" s="1"/>
  <c r="C267" i="4" s="1"/>
  <c r="D325" i="2"/>
  <c r="F325" i="2" s="1"/>
  <c r="D133" i="2"/>
  <c r="F133" i="2" s="1"/>
  <c r="D434" i="2"/>
  <c r="F434" i="2" s="1"/>
  <c r="D217" i="2"/>
  <c r="F217" i="2" s="1"/>
  <c r="D5" i="2"/>
  <c r="F5" i="2" s="1"/>
  <c r="D116" i="2"/>
  <c r="F116" i="2" s="1"/>
  <c r="D329" i="2"/>
  <c r="F329" i="2" s="1"/>
  <c r="D221" i="2"/>
  <c r="F221" i="2" s="1"/>
  <c r="D505" i="2"/>
  <c r="F505" i="2" s="1"/>
  <c r="D461" i="2"/>
  <c r="F461" i="2" s="1"/>
  <c r="D357" i="2"/>
  <c r="F357" i="2" s="1"/>
  <c r="D398" i="2"/>
  <c r="F398" i="2" s="1"/>
  <c r="D94" i="2"/>
  <c r="F94" i="2" s="1"/>
  <c r="H94" i="2" s="1"/>
  <c r="D303" i="2"/>
  <c r="F303" i="2" s="1"/>
  <c r="D105" i="2"/>
  <c r="F105" i="2" s="1"/>
  <c r="D189" i="2"/>
  <c r="F189" i="2" s="1"/>
  <c r="D74" i="2"/>
  <c r="F74" i="2" s="1"/>
  <c r="D237" i="2"/>
  <c r="F237" i="2" s="1"/>
  <c r="D89" i="2"/>
  <c r="F89" i="2" s="1"/>
  <c r="D41" i="2"/>
  <c r="F41" i="2" s="1"/>
  <c r="D521" i="2"/>
  <c r="F521" i="2" s="1"/>
  <c r="D477" i="2"/>
  <c r="F477" i="2" s="1"/>
  <c r="D425" i="2"/>
  <c r="F425" i="2" s="1"/>
  <c r="D373" i="2"/>
  <c r="F373" i="2" s="1"/>
  <c r="C371" i="4" s="1"/>
  <c r="D341" i="2"/>
  <c r="F341" i="2" s="1"/>
  <c r="C339" i="4" s="1"/>
  <c r="D290" i="2"/>
  <c r="F290" i="2" s="1"/>
  <c r="D158" i="2"/>
  <c r="F158" i="2" s="1"/>
  <c r="D575" i="2"/>
  <c r="F575" i="2" s="1"/>
  <c r="D149" i="2"/>
  <c r="F149" i="2" s="1"/>
  <c r="H149" i="2" s="1"/>
  <c r="D367" i="2"/>
  <c r="F367" i="2" s="1"/>
  <c r="D539" i="2"/>
  <c r="F539" i="2" s="1"/>
  <c r="D257" i="2"/>
  <c r="F257" i="2" s="1"/>
  <c r="D97" i="2"/>
  <c r="F97" i="2" s="1"/>
  <c r="D21" i="2"/>
  <c r="F21" i="2" s="1"/>
  <c r="D273" i="2"/>
  <c r="F273" i="2" s="1"/>
  <c r="D173" i="2"/>
  <c r="F173" i="2" s="1"/>
  <c r="D423" i="2"/>
  <c r="F423" i="2" s="1"/>
  <c r="D45" i="2"/>
  <c r="F45" i="2" s="1"/>
  <c r="H45" i="2" s="1"/>
  <c r="D143" i="2"/>
  <c r="F143" i="2" s="1"/>
  <c r="D473" i="2"/>
  <c r="F473" i="2" s="1"/>
  <c r="D130" i="2"/>
  <c r="F130" i="2" s="1"/>
  <c r="D205" i="2"/>
  <c r="F205" i="2" s="1"/>
  <c r="D85" i="2"/>
  <c r="F85" i="2" s="1"/>
  <c r="D245" i="2"/>
  <c r="F245" i="2" s="1"/>
  <c r="D121" i="2"/>
  <c r="F121" i="2" s="1"/>
  <c r="D553" i="2"/>
  <c r="F553" i="2" s="1"/>
  <c r="D393" i="2"/>
  <c r="F393" i="2" s="1"/>
  <c r="D238" i="2"/>
  <c r="F238" i="2" s="1"/>
  <c r="D71" i="2"/>
  <c r="F71" i="2" s="1"/>
  <c r="D335" i="2"/>
  <c r="F335" i="2" s="1"/>
  <c r="D467" i="2"/>
  <c r="F467" i="2" s="1"/>
  <c r="D157" i="2"/>
  <c r="F157" i="2" s="1"/>
  <c r="D25" i="2"/>
  <c r="F25" i="2" s="1"/>
  <c r="G25" i="2" s="1"/>
  <c r="D421" i="2"/>
  <c r="F421" i="2" s="1"/>
  <c r="D256" i="2"/>
  <c r="F256" i="2" s="1"/>
  <c r="C254" i="4" s="1"/>
  <c r="D49" i="2"/>
  <c r="F49" i="2" s="1"/>
  <c r="D125" i="2"/>
  <c r="F125" i="2" s="1"/>
  <c r="D265" i="2"/>
  <c r="F265" i="2" s="1"/>
  <c r="G265" i="2" s="1"/>
  <c r="D565" i="2"/>
  <c r="F565" i="2" s="1"/>
  <c r="D252" i="2"/>
  <c r="F252" i="2" s="1"/>
  <c r="G252" i="2" s="1"/>
  <c r="D580" i="2"/>
  <c r="F580" i="2" s="1"/>
  <c r="H580" i="2" s="1"/>
  <c r="D142" i="2"/>
  <c r="F142" i="2" s="1"/>
  <c r="G142" i="2" s="1"/>
  <c r="D226" i="2"/>
  <c r="F226" i="2" s="1"/>
  <c r="C224" i="4" s="1"/>
  <c r="D278" i="2"/>
  <c r="F278" i="2" s="1"/>
  <c r="H278" i="2" s="1"/>
  <c r="D518" i="2"/>
  <c r="F518" i="2" s="1"/>
  <c r="G518" i="2" s="1"/>
  <c r="D223" i="2"/>
  <c r="F223" i="2" s="1"/>
  <c r="D83" i="2"/>
  <c r="F83" i="2" s="1"/>
  <c r="D312" i="2"/>
  <c r="F312" i="2" s="1"/>
  <c r="D159" i="2"/>
  <c r="F159" i="2" s="1"/>
  <c r="G159" i="2" s="1"/>
  <c r="D471" i="2"/>
  <c r="F471" i="2" s="1"/>
  <c r="D231" i="2"/>
  <c r="F231" i="2" s="1"/>
  <c r="D567" i="2"/>
  <c r="F567" i="2" s="1"/>
  <c r="C565" i="4" s="1"/>
  <c r="D187" i="2"/>
  <c r="F187" i="2" s="1"/>
  <c r="D251" i="2"/>
  <c r="F251" i="2" s="1"/>
  <c r="D487" i="2"/>
  <c r="F487" i="2" s="1"/>
  <c r="H487" i="2" s="1"/>
  <c r="D183" i="2"/>
  <c r="F183" i="2" s="1"/>
  <c r="D435" i="2"/>
  <c r="F435" i="2" s="1"/>
  <c r="G435" i="2" s="1"/>
  <c r="D203" i="2"/>
  <c r="F203" i="2" s="1"/>
  <c r="D571" i="2"/>
  <c r="F571" i="2" s="1"/>
  <c r="G571" i="2" s="1"/>
  <c r="D55" i="2"/>
  <c r="F55" i="2" s="1"/>
  <c r="D215" i="2"/>
  <c r="F215" i="2" s="1"/>
  <c r="D95" i="2"/>
  <c r="F95" i="2" s="1"/>
  <c r="D127" i="2"/>
  <c r="F127" i="2" s="1"/>
  <c r="G127" i="2" s="1"/>
  <c r="D311" i="2"/>
  <c r="F311" i="2" s="1"/>
  <c r="G311" i="2" s="1"/>
  <c r="D383" i="2"/>
  <c r="F383" i="2" s="1"/>
  <c r="D531" i="2"/>
  <c r="F531" i="2" s="1"/>
  <c r="D196" i="2"/>
  <c r="F196" i="2" s="1"/>
  <c r="H196" i="2" s="1"/>
  <c r="D13" i="2"/>
  <c r="F13" i="2" s="1"/>
  <c r="H13" i="2" s="1"/>
  <c r="D101" i="2"/>
  <c r="F101" i="2" s="1"/>
  <c r="G101" i="2" s="1"/>
  <c r="D253" i="2"/>
  <c r="F253" i="2" s="1"/>
  <c r="C251" i="4" s="1"/>
  <c r="D501" i="2"/>
  <c r="F501" i="2" s="1"/>
  <c r="H501" i="2" s="1"/>
  <c r="D547" i="2"/>
  <c r="F547" i="2" s="1"/>
  <c r="C545" i="4" s="1"/>
  <c r="D224" i="2"/>
  <c r="F224" i="2" s="1"/>
  <c r="H224" i="2" s="1"/>
  <c r="D372" i="2"/>
  <c r="F372" i="2" s="1"/>
  <c r="D122" i="2"/>
  <c r="F122" i="2" s="1"/>
  <c r="D186" i="2"/>
  <c r="F186" i="2" s="1"/>
  <c r="H186" i="2" s="1"/>
  <c r="D274" i="2"/>
  <c r="F274" i="2" s="1"/>
  <c r="H274" i="2" s="1"/>
  <c r="D490" i="2"/>
  <c r="F490" i="2" s="1"/>
  <c r="C488" i="4" s="1"/>
  <c r="D566" i="2"/>
  <c r="F566" i="2" s="1"/>
  <c r="D407" i="2"/>
  <c r="F407" i="2" s="1"/>
  <c r="C405" i="4" s="1"/>
  <c r="D527" i="2"/>
  <c r="F527" i="2" s="1"/>
  <c r="D68" i="2"/>
  <c r="F68" i="2" s="1"/>
  <c r="D35" i="2"/>
  <c r="F35" i="2" s="1"/>
  <c r="G35" i="2" s="1"/>
  <c r="D523" i="2"/>
  <c r="F523" i="2" s="1"/>
  <c r="G523" i="2" s="1"/>
  <c r="D475" i="2"/>
  <c r="F475" i="2" s="1"/>
  <c r="C473" i="4" s="1"/>
  <c r="D19" i="2"/>
  <c r="F19" i="2" s="1"/>
  <c r="C17" i="4" s="1"/>
  <c r="D355" i="2"/>
  <c r="F355" i="2" s="1"/>
  <c r="G355" i="2" s="1"/>
  <c r="D111" i="2"/>
  <c r="F111" i="2" s="1"/>
  <c r="G111" i="2" s="1"/>
  <c r="D163" i="2"/>
  <c r="F163" i="2" s="1"/>
  <c r="C161" i="4" s="1"/>
  <c r="D59" i="2"/>
  <c r="F59" i="2" s="1"/>
  <c r="D495" i="2"/>
  <c r="F495" i="2" s="1"/>
  <c r="C493" i="4" s="1"/>
  <c r="D557" i="2"/>
  <c r="F557" i="2" s="1"/>
  <c r="H557" i="2" s="1"/>
  <c r="D179" i="2"/>
  <c r="F179" i="2" s="1"/>
  <c r="H179" i="2" s="1"/>
  <c r="D551" i="2"/>
  <c r="F551" i="2" s="1"/>
  <c r="G551" i="2" s="1"/>
  <c r="D391" i="2"/>
  <c r="F391" i="2" s="1"/>
  <c r="D483" i="2"/>
  <c r="F483" i="2" s="1"/>
  <c r="C481" i="4" s="1"/>
  <c r="D319" i="2"/>
  <c r="F319" i="2" s="1"/>
  <c r="C317" i="4" s="1"/>
  <c r="D447" i="2"/>
  <c r="F447" i="2" s="1"/>
  <c r="D99" i="2"/>
  <c r="F99" i="2" s="1"/>
  <c r="G99" i="2" s="1"/>
  <c r="D31" i="2"/>
  <c r="F31" i="2" s="1"/>
  <c r="H31" i="2" s="1"/>
  <c r="D395" i="2"/>
  <c r="F395" i="2" s="1"/>
  <c r="C393" i="4" s="1"/>
  <c r="D515" i="2"/>
  <c r="F515" i="2" s="1"/>
  <c r="C513" i="4" s="1"/>
  <c r="D109" i="2"/>
  <c r="F109" i="2" s="1"/>
  <c r="D201" i="2"/>
  <c r="F201" i="2" s="1"/>
  <c r="H201" i="2" s="1"/>
  <c r="D42" i="2"/>
  <c r="F42" i="2" s="1"/>
  <c r="C40" i="4" s="1"/>
  <c r="D118" i="2"/>
  <c r="F118" i="2" s="1"/>
  <c r="C116" i="4" s="1"/>
  <c r="D338" i="2"/>
  <c r="F338" i="2" s="1"/>
  <c r="D374" i="2"/>
  <c r="F374" i="2" s="1"/>
  <c r="G374" i="2" s="1"/>
  <c r="D450" i="2"/>
  <c r="F450" i="2" s="1"/>
  <c r="D510" i="2"/>
  <c r="F510" i="2" s="1"/>
  <c r="C508" i="4" s="1"/>
  <c r="D474" i="2"/>
  <c r="F474" i="2" s="1"/>
  <c r="C472" i="4" s="1"/>
  <c r="D462" i="2"/>
  <c r="F462" i="2" s="1"/>
  <c r="D198" i="2"/>
  <c r="F198" i="2" s="1"/>
  <c r="G198" i="2" s="1"/>
  <c r="D494" i="2"/>
  <c r="F494" i="2" s="1"/>
  <c r="C492" i="4" s="1"/>
  <c r="D498" i="2"/>
  <c r="F498" i="2" s="1"/>
  <c r="H498" i="2" s="1"/>
  <c r="D514" i="2"/>
  <c r="F514" i="2" s="1"/>
  <c r="C512" i="4" s="1"/>
  <c r="D146" i="2"/>
  <c r="F146" i="2" s="1"/>
  <c r="H146" i="2" s="1"/>
  <c r="D413" i="2"/>
  <c r="F413" i="2" s="1"/>
  <c r="C411" i="4" s="1"/>
  <c r="D249" i="2"/>
  <c r="F249" i="2" s="1"/>
  <c r="D429" i="2"/>
  <c r="F429" i="2" s="1"/>
  <c r="D77" i="2"/>
  <c r="F77" i="2" s="1"/>
  <c r="D141" i="2"/>
  <c r="F141" i="2" s="1"/>
  <c r="D225" i="2"/>
  <c r="F225" i="2" s="1"/>
  <c r="D289" i="2"/>
  <c r="F289" i="2" s="1"/>
  <c r="D297" i="2"/>
  <c r="F297" i="2" s="1"/>
  <c r="H76" i="5"/>
  <c r="E494" i="4"/>
  <c r="E334" i="4"/>
  <c r="E72" i="4"/>
  <c r="G260" i="5"/>
  <c r="E122" i="4"/>
  <c r="E174" i="4"/>
  <c r="G74" i="5"/>
  <c r="G332" i="5"/>
  <c r="E82" i="4"/>
  <c r="G192" i="5"/>
  <c r="H276" i="5"/>
  <c r="G276" i="5"/>
  <c r="H328" i="5"/>
  <c r="E226" i="4"/>
  <c r="H457" i="5"/>
  <c r="G457" i="5"/>
  <c r="G216" i="5"/>
  <c r="H256" i="5"/>
  <c r="G328" i="5"/>
  <c r="H492" i="5"/>
  <c r="H113" i="5"/>
  <c r="H445" i="5"/>
  <c r="G348" i="5"/>
  <c r="G372" i="5"/>
  <c r="H348" i="5"/>
  <c r="H480" i="5"/>
  <c r="E282" i="4"/>
  <c r="E374" i="4"/>
  <c r="H484" i="5"/>
  <c r="E318" i="4"/>
  <c r="E47" i="4"/>
  <c r="H268" i="5"/>
  <c r="G76" i="5"/>
  <c r="H237" i="5"/>
  <c r="G53" i="5"/>
  <c r="G124" i="5"/>
  <c r="G172" i="5"/>
  <c r="E42" i="4"/>
  <c r="E214" i="4"/>
  <c r="E86" i="4"/>
  <c r="G496" i="5"/>
  <c r="G316" i="5"/>
  <c r="H458" i="5"/>
  <c r="E278" i="4"/>
  <c r="G356" i="5"/>
  <c r="E314" i="4"/>
  <c r="G484" i="5"/>
  <c r="E294" i="4"/>
  <c r="G268" i="5"/>
  <c r="G84" i="5"/>
  <c r="G237" i="5"/>
  <c r="H340" i="5"/>
  <c r="H372" i="5"/>
  <c r="H300" i="5"/>
  <c r="G465" i="5"/>
  <c r="G180" i="5"/>
  <c r="E338" i="4"/>
  <c r="G176" i="5"/>
  <c r="E354" i="4"/>
  <c r="E350" i="4"/>
  <c r="H296" i="5"/>
  <c r="G264" i="5"/>
  <c r="H264" i="5"/>
  <c r="H128" i="5"/>
  <c r="G458" i="5"/>
  <c r="H172" i="5"/>
  <c r="G42" i="5"/>
  <c r="E556" i="4"/>
  <c r="G558" i="5"/>
  <c r="G104" i="5"/>
  <c r="E336" i="4"/>
  <c r="E195" i="4"/>
  <c r="G54" i="5"/>
  <c r="E52" i="4"/>
  <c r="E158" i="4"/>
  <c r="G160" i="5"/>
  <c r="H160" i="5"/>
  <c r="E189" i="4"/>
  <c r="G121" i="5"/>
  <c r="E34" i="4"/>
  <c r="H16" i="5"/>
  <c r="E14" i="4"/>
  <c r="H92" i="5"/>
  <c r="E102" i="4"/>
  <c r="H558" i="5"/>
  <c r="E221" i="4"/>
  <c r="E130" i="4"/>
  <c r="G132" i="5"/>
  <c r="H132" i="5"/>
  <c r="E186" i="4"/>
  <c r="G188" i="5"/>
  <c r="H188" i="5"/>
  <c r="E231" i="4"/>
  <c r="E90" i="4"/>
  <c r="E87" i="4"/>
  <c r="G514" i="5"/>
  <c r="G36" i="5"/>
  <c r="H120" i="5"/>
  <c r="G120" i="5"/>
  <c r="E118" i="4"/>
  <c r="E62" i="4"/>
  <c r="H64" i="5"/>
  <c r="G64" i="5"/>
  <c r="H79" i="3"/>
  <c r="G309" i="5"/>
  <c r="G161" i="5"/>
  <c r="H478" i="5"/>
  <c r="H382" i="5"/>
  <c r="H118" i="5"/>
  <c r="H179" i="5"/>
  <c r="H321" i="5"/>
  <c r="E491" i="4"/>
  <c r="E84" i="4"/>
  <c r="E7" i="4"/>
  <c r="G201" i="5"/>
  <c r="G382" i="5"/>
  <c r="G65" i="5"/>
  <c r="E63" i="4"/>
  <c r="H233" i="5"/>
  <c r="G141" i="5"/>
  <c r="H270" i="5"/>
  <c r="E177" i="4"/>
  <c r="E439" i="4"/>
  <c r="G181" i="5"/>
  <c r="G519" i="5"/>
  <c r="H337" i="5"/>
  <c r="E183" i="4"/>
  <c r="E31" i="4"/>
  <c r="H82" i="5"/>
  <c r="E255" i="4"/>
  <c r="E99" i="4"/>
  <c r="G537" i="5"/>
  <c r="G377" i="5"/>
  <c r="E167" i="4"/>
  <c r="H13" i="5"/>
  <c r="G334" i="5"/>
  <c r="H207" i="5"/>
  <c r="G97" i="5"/>
  <c r="H119" i="5"/>
  <c r="H41" i="5"/>
  <c r="E489" i="4"/>
  <c r="E419" i="4"/>
  <c r="E175" i="4"/>
  <c r="H514" i="5"/>
  <c r="H521" i="5"/>
  <c r="G55" i="5"/>
  <c r="H137" i="5"/>
  <c r="G81" i="5"/>
  <c r="G354" i="5"/>
  <c r="G574" i="5"/>
  <c r="H559" i="5"/>
  <c r="H421" i="5"/>
  <c r="H309" i="5"/>
  <c r="H161" i="5"/>
  <c r="E119" i="4"/>
  <c r="H390" i="5"/>
  <c r="E405" i="4"/>
  <c r="H245" i="5"/>
  <c r="E444" i="4"/>
  <c r="E135" i="4"/>
  <c r="E79" i="4"/>
  <c r="H55" i="5"/>
  <c r="G498" i="5"/>
  <c r="H255" i="5"/>
  <c r="E117" i="4"/>
  <c r="G207" i="5"/>
  <c r="H498" i="5"/>
  <c r="H490" i="5"/>
  <c r="H507" i="5"/>
  <c r="H407" i="5"/>
  <c r="E237" i="4"/>
  <c r="G454" i="5"/>
  <c r="G171" i="5"/>
  <c r="E85" i="4"/>
  <c r="E567" i="4"/>
  <c r="H441" i="5"/>
  <c r="H169" i="5"/>
  <c r="G145" i="5"/>
  <c r="G73" i="5"/>
  <c r="G223" i="5"/>
  <c r="H205" i="5"/>
  <c r="E557" i="4"/>
  <c r="E473" i="4"/>
  <c r="E317" i="4"/>
  <c r="H545" i="5"/>
  <c r="E303" i="4"/>
  <c r="H575" i="5"/>
  <c r="H543" i="5"/>
  <c r="E239" i="4"/>
  <c r="E269" i="4"/>
  <c r="G6" i="5"/>
  <c r="E525" i="4"/>
  <c r="H439" i="5"/>
  <c r="G303" i="5"/>
  <c r="G513" i="5"/>
  <c r="G337" i="5"/>
  <c r="G265" i="5"/>
  <c r="H185" i="5"/>
  <c r="H391" i="5"/>
  <c r="H171" i="5"/>
  <c r="G87" i="5"/>
  <c r="E5" i="4"/>
  <c r="E287" i="4"/>
  <c r="H129" i="5"/>
  <c r="H423" i="5"/>
  <c r="E389" i="4"/>
  <c r="E228" i="4"/>
  <c r="G126" i="5"/>
  <c r="G59" i="5"/>
  <c r="E488" i="4"/>
  <c r="H546" i="5"/>
  <c r="H125" i="5"/>
  <c r="G429" i="5"/>
  <c r="G281" i="5"/>
  <c r="H225" i="5"/>
  <c r="H58" i="5"/>
  <c r="G214" i="5"/>
  <c r="E191" i="4"/>
  <c r="H93" i="5"/>
  <c r="E368" i="4"/>
  <c r="H173" i="5"/>
  <c r="H21" i="5"/>
  <c r="H454" i="5"/>
  <c r="G187" i="5"/>
  <c r="E572" i="4"/>
  <c r="H403" i="5"/>
  <c r="H342" i="5"/>
  <c r="G571" i="5"/>
  <c r="E527" i="4"/>
  <c r="G133" i="5"/>
  <c r="G45" i="5"/>
  <c r="E544" i="4"/>
  <c r="G402" i="5"/>
  <c r="E383" i="4"/>
  <c r="E3" i="4"/>
  <c r="G518" i="5"/>
  <c r="G158" i="5"/>
  <c r="E208" i="4"/>
  <c r="G165" i="5"/>
  <c r="G321" i="5"/>
  <c r="H201" i="5"/>
  <c r="E179" i="4"/>
  <c r="G29" i="5"/>
  <c r="H190" i="5"/>
  <c r="H154" i="5"/>
  <c r="H177" i="5"/>
  <c r="H221" i="5"/>
  <c r="H461" i="5"/>
  <c r="H101" i="5"/>
  <c r="G521" i="5"/>
  <c r="H147" i="5"/>
  <c r="G485" i="5"/>
  <c r="E427" i="4"/>
  <c r="E279" i="4"/>
  <c r="E243" i="4"/>
  <c r="G197" i="5"/>
  <c r="E163" i="4"/>
  <c r="H97" i="5"/>
  <c r="E67" i="4"/>
  <c r="E568" i="4"/>
  <c r="E276" i="4"/>
  <c r="G58" i="5"/>
  <c r="H553" i="5"/>
  <c r="H493" i="5"/>
  <c r="E459" i="4"/>
  <c r="H397" i="5"/>
  <c r="G349" i="5"/>
  <c r="H253" i="5"/>
  <c r="G221" i="5"/>
  <c r="E27" i="4"/>
  <c r="E453" i="4"/>
  <c r="E352" i="4"/>
  <c r="G41" i="5"/>
  <c r="E125" i="4"/>
  <c r="E387" i="4"/>
  <c r="G125" i="5"/>
  <c r="G389" i="5"/>
  <c r="E223" i="4"/>
  <c r="E139" i="4"/>
  <c r="G69" i="5"/>
  <c r="E43" i="4"/>
  <c r="G397" i="5"/>
  <c r="G253" i="5"/>
  <c r="E11" i="4"/>
  <c r="G455" i="5"/>
  <c r="G85" i="5"/>
  <c r="G127" i="5"/>
  <c r="G561" i="5"/>
  <c r="G18" i="5"/>
  <c r="H485" i="5"/>
  <c r="G547" i="5"/>
  <c r="G415" i="5"/>
  <c r="H529" i="5"/>
  <c r="G9" i="5"/>
  <c r="G246" i="5"/>
  <c r="E25" i="4"/>
  <c r="E551" i="4"/>
  <c r="E347" i="4"/>
  <c r="H94" i="5"/>
  <c r="H402" i="5"/>
  <c r="H226" i="5"/>
  <c r="H85" i="5"/>
  <c r="E559" i="4"/>
  <c r="H37" i="5"/>
  <c r="G37" i="5"/>
  <c r="H5" i="5"/>
  <c r="H138" i="5"/>
  <c r="H345" i="5"/>
  <c r="G345" i="5"/>
  <c r="H418" i="5"/>
  <c r="G170" i="5"/>
  <c r="E103" i="4"/>
  <c r="H105" i="5"/>
  <c r="H241" i="5"/>
  <c r="E21" i="4"/>
  <c r="G271" i="5"/>
  <c r="G103" i="5"/>
  <c r="G139" i="5"/>
  <c r="H527" i="5"/>
  <c r="G491" i="5"/>
  <c r="G459" i="5"/>
  <c r="E369" i="4"/>
  <c r="H319" i="5"/>
  <c r="G239" i="5"/>
  <c r="G191" i="5"/>
  <c r="E137" i="4"/>
  <c r="E41" i="4"/>
  <c r="E543" i="4"/>
  <c r="H513" i="5"/>
  <c r="E503" i="4"/>
  <c r="E471" i="4"/>
  <c r="E407" i="4"/>
  <c r="H305" i="5"/>
  <c r="H257" i="5"/>
  <c r="E211" i="4"/>
  <c r="E155" i="4"/>
  <c r="H133" i="5"/>
  <c r="G89" i="5"/>
  <c r="G33" i="5"/>
  <c r="E325" i="4"/>
  <c r="E328" i="4"/>
  <c r="H109" i="5"/>
  <c r="G575" i="5"/>
  <c r="G275" i="5"/>
  <c r="E193" i="4"/>
  <c r="E153" i="4"/>
  <c r="E101" i="4"/>
  <c r="E69" i="4"/>
  <c r="G27" i="5"/>
  <c r="G569" i="5"/>
  <c r="E479" i="4"/>
  <c r="E447" i="4"/>
  <c r="E415" i="4"/>
  <c r="H385" i="5"/>
  <c r="H289" i="5"/>
  <c r="H193" i="5"/>
  <c r="E127" i="4"/>
  <c r="G93" i="5"/>
  <c r="E71" i="4"/>
  <c r="E55" i="4"/>
  <c r="E15" i="4"/>
  <c r="G210" i="5"/>
  <c r="E35" i="4"/>
  <c r="H453" i="5"/>
  <c r="E451" i="4"/>
  <c r="E271" i="4"/>
  <c r="G273" i="5"/>
  <c r="E23" i="4"/>
  <c r="G25" i="5"/>
  <c r="H265" i="5"/>
  <c r="H449" i="5"/>
  <c r="H107" i="5"/>
  <c r="H577" i="5"/>
  <c r="G77" i="5"/>
  <c r="H61" i="5"/>
  <c r="H327" i="5"/>
  <c r="H323" i="5"/>
  <c r="G481" i="5"/>
  <c r="G21" i="5"/>
  <c r="G23" i="5"/>
  <c r="H459" i="5"/>
  <c r="G109" i="5"/>
  <c r="G61" i="5"/>
  <c r="E505" i="4"/>
  <c r="E461" i="4"/>
  <c r="G371" i="5"/>
  <c r="E337" i="4"/>
  <c r="E575" i="4"/>
  <c r="H505" i="5"/>
  <c r="G473" i="5"/>
  <c r="G409" i="5"/>
  <c r="G213" i="5"/>
  <c r="H157" i="5"/>
  <c r="E75" i="4"/>
  <c r="H530" i="5"/>
  <c r="G57" i="5"/>
  <c r="G417" i="5"/>
  <c r="G323" i="5"/>
  <c r="G255" i="5"/>
  <c r="H155" i="5"/>
  <c r="H71" i="5"/>
  <c r="E37" i="4"/>
  <c r="E375" i="4"/>
  <c r="H17" i="5"/>
  <c r="E421" i="4"/>
  <c r="G205" i="5"/>
  <c r="G173" i="5"/>
  <c r="E359" i="4"/>
  <c r="H361" i="5"/>
  <c r="G151" i="5"/>
  <c r="H471" i="5"/>
  <c r="G530" i="5"/>
  <c r="E517" i="4"/>
  <c r="G475" i="5"/>
  <c r="E437" i="4"/>
  <c r="H339" i="5"/>
  <c r="E301" i="4"/>
  <c r="H39" i="5"/>
  <c r="G7" i="5"/>
  <c r="E540" i="4"/>
  <c r="E541" i="4"/>
  <c r="G566" i="5"/>
  <c r="H566" i="5"/>
  <c r="G46" i="5"/>
  <c r="H46" i="5"/>
  <c r="G362" i="5"/>
  <c r="E360" i="4"/>
  <c r="H410" i="5"/>
  <c r="H362" i="5"/>
  <c r="E280" i="4"/>
  <c r="H218" i="5"/>
  <c r="G178" i="5"/>
  <c r="G118" i="5"/>
  <c r="G14" i="5"/>
  <c r="E332" i="4"/>
  <c r="G474" i="5"/>
  <c r="H474" i="5"/>
  <c r="H534" i="5"/>
  <c r="G534" i="5"/>
  <c r="G470" i="5"/>
  <c r="E468" i="4"/>
  <c r="H470" i="5"/>
  <c r="G274" i="5"/>
  <c r="E272" i="4"/>
  <c r="E140" i="4"/>
  <c r="G142" i="5"/>
  <c r="E356" i="4"/>
  <c r="G358" i="5"/>
  <c r="E292" i="4"/>
  <c r="H294" i="5"/>
  <c r="G106" i="5"/>
  <c r="E104" i="4"/>
  <c r="H106" i="5"/>
  <c r="G182" i="5"/>
  <c r="G230" i="5"/>
  <c r="G86" i="5"/>
  <c r="G82" i="5"/>
  <c r="H562" i="5"/>
  <c r="E440" i="4"/>
  <c r="G270" i="5"/>
  <c r="E136" i="4"/>
  <c r="H14" i="5"/>
  <c r="G338" i="5"/>
  <c r="G542" i="5"/>
  <c r="G418" i="5"/>
  <c r="E240" i="4"/>
  <c r="E216" i="4"/>
  <c r="H178" i="5"/>
  <c r="G150" i="5"/>
  <c r="H78" i="5"/>
  <c r="E4" i="4"/>
  <c r="H510" i="5"/>
  <c r="G499" i="5"/>
  <c r="H499" i="5"/>
  <c r="G467" i="5"/>
  <c r="H467" i="5"/>
  <c r="G431" i="5"/>
  <c r="E429" i="4"/>
  <c r="E361" i="4"/>
  <c r="G363" i="5"/>
  <c r="H466" i="5"/>
  <c r="E464" i="4"/>
  <c r="G466" i="5"/>
  <c r="E428" i="4"/>
  <c r="H430" i="5"/>
  <c r="G430" i="5"/>
  <c r="E536" i="4"/>
  <c r="G538" i="5"/>
  <c r="H346" i="5"/>
  <c r="E344" i="4"/>
  <c r="H314" i="5"/>
  <c r="G314" i="5"/>
  <c r="G250" i="5"/>
  <c r="E248" i="4"/>
  <c r="H250" i="5"/>
  <c r="G394" i="5"/>
  <c r="H394" i="5"/>
  <c r="H302" i="5"/>
  <c r="G302" i="5"/>
  <c r="G238" i="5"/>
  <c r="H238" i="5"/>
  <c r="H206" i="5"/>
  <c r="G206" i="5"/>
  <c r="E144" i="4"/>
  <c r="G146" i="5"/>
  <c r="G10" i="5"/>
  <c r="H10" i="5"/>
  <c r="H442" i="5"/>
  <c r="E236" i="4"/>
  <c r="E8" i="4"/>
  <c r="H42" i="5"/>
  <c r="H502" i="5"/>
  <c r="E500" i="4"/>
  <c r="G502" i="5"/>
  <c r="G434" i="5"/>
  <c r="E432" i="4"/>
  <c r="H434" i="5"/>
  <c r="H406" i="5"/>
  <c r="G406" i="5"/>
  <c r="G374" i="5"/>
  <c r="H374" i="5"/>
  <c r="H174" i="5"/>
  <c r="G174" i="5"/>
  <c r="H38" i="5"/>
  <c r="G38" i="5"/>
  <c r="E384" i="4"/>
  <c r="G386" i="5"/>
  <c r="H326" i="5"/>
  <c r="E324" i="4"/>
  <c r="E196" i="4"/>
  <c r="G198" i="5"/>
  <c r="E68" i="4"/>
  <c r="G70" i="5"/>
  <c r="E180" i="4"/>
  <c r="G562" i="5"/>
  <c r="E504" i="4"/>
  <c r="E404" i="4"/>
  <c r="E312" i="4"/>
  <c r="E172" i="4"/>
  <c r="G438" i="5"/>
  <c r="E476" i="4"/>
  <c r="E408" i="4"/>
  <c r="H242" i="5"/>
  <c r="E204" i="4"/>
  <c r="E168" i="4"/>
  <c r="E148" i="4"/>
  <c r="E76" i="4"/>
  <c r="H358" i="5"/>
  <c r="G510" i="5"/>
  <c r="H579" i="5"/>
  <c r="G579" i="5"/>
  <c r="H563" i="5"/>
  <c r="G563" i="5"/>
  <c r="G531" i="5"/>
  <c r="E529" i="4"/>
  <c r="H511" i="5"/>
  <c r="G511" i="5"/>
  <c r="H495" i="5"/>
  <c r="E493" i="4"/>
  <c r="G479" i="5"/>
  <c r="H479" i="5"/>
  <c r="H443" i="5"/>
  <c r="G443" i="5"/>
  <c r="H411" i="5"/>
  <c r="E409" i="4"/>
  <c r="G395" i="5"/>
  <c r="H395" i="5"/>
  <c r="E373" i="4"/>
  <c r="G375" i="5"/>
  <c r="E341" i="4"/>
  <c r="H343" i="5"/>
  <c r="G307" i="5"/>
  <c r="H307" i="5"/>
  <c r="E305" i="4"/>
  <c r="H259" i="5"/>
  <c r="E257" i="4"/>
  <c r="E241" i="4"/>
  <c r="H243" i="5"/>
  <c r="H227" i="5"/>
  <c r="E225" i="4"/>
  <c r="G227" i="5"/>
  <c r="E209" i="4"/>
  <c r="G211" i="5"/>
  <c r="G175" i="5"/>
  <c r="H175" i="5"/>
  <c r="G143" i="5"/>
  <c r="E141" i="4"/>
  <c r="H143" i="5"/>
  <c r="E121" i="4"/>
  <c r="H123" i="5"/>
  <c r="G75" i="5"/>
  <c r="H75" i="5"/>
  <c r="H11" i="5"/>
  <c r="E9" i="4"/>
  <c r="G11" i="5"/>
  <c r="H555" i="5"/>
  <c r="G555" i="5"/>
  <c r="E553" i="4"/>
  <c r="H523" i="5"/>
  <c r="E521" i="4"/>
  <c r="G503" i="5"/>
  <c r="E501" i="4"/>
  <c r="G487" i="5"/>
  <c r="H487" i="5"/>
  <c r="E485" i="4"/>
  <c r="G451" i="5"/>
  <c r="H451" i="5"/>
  <c r="G383" i="5"/>
  <c r="H383" i="5"/>
  <c r="H351" i="5"/>
  <c r="G351" i="5"/>
  <c r="E349" i="4"/>
  <c r="G315" i="5"/>
  <c r="E313" i="4"/>
  <c r="H315" i="5"/>
  <c r="G299" i="5"/>
  <c r="H299" i="5"/>
  <c r="E297" i="4"/>
  <c r="E265" i="4"/>
  <c r="H267" i="5"/>
  <c r="G267" i="5"/>
  <c r="G251" i="5"/>
  <c r="E249" i="4"/>
  <c r="E217" i="4"/>
  <c r="H219" i="5"/>
  <c r="G219" i="5"/>
  <c r="G203" i="5"/>
  <c r="E201" i="4"/>
  <c r="H167" i="5"/>
  <c r="G167" i="5"/>
  <c r="H99" i="5"/>
  <c r="G99" i="5"/>
  <c r="E97" i="4"/>
  <c r="H83" i="5"/>
  <c r="G83" i="5"/>
  <c r="E81" i="4"/>
  <c r="G67" i="5"/>
  <c r="E65" i="4"/>
  <c r="H35" i="5"/>
  <c r="E33" i="4"/>
  <c r="H462" i="5"/>
  <c r="G462" i="5"/>
  <c r="H398" i="5"/>
  <c r="E396" i="4"/>
  <c r="H254" i="5"/>
  <c r="E252" i="4"/>
  <c r="G254" i="5"/>
  <c r="E128" i="4"/>
  <c r="H130" i="5"/>
  <c r="H151" i="5"/>
  <c r="G235" i="5"/>
  <c r="G435" i="5"/>
  <c r="H187" i="5"/>
  <c r="G51" i="5"/>
  <c r="G471" i="5"/>
  <c r="G403" i="5"/>
  <c r="E165" i="4"/>
  <c r="H330" i="5"/>
  <c r="E133" i="4"/>
  <c r="G367" i="5"/>
  <c r="H367" i="5"/>
  <c r="E333" i="4"/>
  <c r="G335" i="5"/>
  <c r="G283" i="5"/>
  <c r="E281" i="4"/>
  <c r="H115" i="5"/>
  <c r="G115" i="5"/>
  <c r="E17" i="4"/>
  <c r="H19" i="5"/>
  <c r="G426" i="5"/>
  <c r="E424" i="4"/>
  <c r="G202" i="5"/>
  <c r="E200" i="4"/>
  <c r="H30" i="5"/>
  <c r="E28" i="4"/>
  <c r="G30" i="5"/>
  <c r="G350" i="5"/>
  <c r="E348" i="4"/>
  <c r="G523" i="5"/>
  <c r="E113" i="4"/>
  <c r="H202" i="5"/>
  <c r="E548" i="4"/>
  <c r="H550" i="5"/>
  <c r="H235" i="5"/>
  <c r="H350" i="5"/>
  <c r="E460" i="4"/>
  <c r="H503" i="5"/>
  <c r="E433" i="4"/>
  <c r="H283" i="5"/>
  <c r="G130" i="5"/>
  <c r="H51" i="5"/>
  <c r="G135" i="5"/>
  <c r="H571" i="5"/>
  <c r="E365" i="4"/>
  <c r="G19" i="5"/>
  <c r="H310" i="5"/>
  <c r="H122" i="5"/>
  <c r="E497" i="4"/>
  <c r="E465" i="4"/>
  <c r="H431" i="5"/>
  <c r="H199" i="5"/>
  <c r="G506" i="5"/>
  <c r="E472" i="4"/>
  <c r="H214" i="5"/>
  <c r="H158" i="5"/>
  <c r="E484" i="4"/>
  <c r="E436" i="4"/>
  <c r="H359" i="5"/>
  <c r="E561" i="4"/>
  <c r="E448" i="4"/>
  <c r="H290" i="5"/>
  <c r="G154" i="5"/>
  <c r="E308" i="4"/>
  <c r="E120" i="4"/>
  <c r="G199" i="5"/>
  <c r="H415" i="5"/>
  <c r="E145" i="4"/>
  <c r="G486" i="5"/>
  <c r="G190" i="5"/>
  <c r="H18" i="5"/>
  <c r="G450" i="5"/>
  <c r="E520" i="4"/>
  <c r="H522" i="5"/>
  <c r="G522" i="5"/>
  <c r="H567" i="5"/>
  <c r="G567" i="5"/>
  <c r="E565" i="4"/>
  <c r="G551" i="5"/>
  <c r="E549" i="4"/>
  <c r="E533" i="4"/>
  <c r="H535" i="5"/>
  <c r="H515" i="5"/>
  <c r="G515" i="5"/>
  <c r="E481" i="4"/>
  <c r="G483" i="5"/>
  <c r="E445" i="4"/>
  <c r="G447" i="5"/>
  <c r="H447" i="5"/>
  <c r="H399" i="5"/>
  <c r="G399" i="5"/>
  <c r="H379" i="5"/>
  <c r="G379" i="5"/>
  <c r="G347" i="5"/>
  <c r="E345" i="4"/>
  <c r="H331" i="5"/>
  <c r="E329" i="4"/>
  <c r="H311" i="5"/>
  <c r="E309" i="4"/>
  <c r="E293" i="4"/>
  <c r="H295" i="5"/>
  <c r="H279" i="5"/>
  <c r="G279" i="5"/>
  <c r="E261" i="4"/>
  <c r="G263" i="5"/>
  <c r="H263" i="5"/>
  <c r="H247" i="5"/>
  <c r="E245" i="4"/>
  <c r="G231" i="5"/>
  <c r="H231" i="5"/>
  <c r="E229" i="4"/>
  <c r="G215" i="5"/>
  <c r="H215" i="5"/>
  <c r="E181" i="4"/>
  <c r="G183" i="5"/>
  <c r="H183" i="5"/>
  <c r="H163" i="5"/>
  <c r="E161" i="4"/>
  <c r="E129" i="4"/>
  <c r="H131" i="5"/>
  <c r="G111" i="5"/>
  <c r="E109" i="4"/>
  <c r="G95" i="5"/>
  <c r="E93" i="4"/>
  <c r="E77" i="4"/>
  <c r="H79" i="5"/>
  <c r="G63" i="5"/>
  <c r="E61" i="4"/>
  <c r="H47" i="5"/>
  <c r="G47" i="5"/>
  <c r="E29" i="4"/>
  <c r="G31" i="5"/>
  <c r="H15" i="5"/>
  <c r="E13" i="4"/>
  <c r="G15" i="5"/>
  <c r="E576" i="4"/>
  <c r="G578" i="5"/>
  <c r="G554" i="5"/>
  <c r="E552" i="4"/>
  <c r="E524" i="4"/>
  <c r="G526" i="5"/>
  <c r="E492" i="4"/>
  <c r="G494" i="5"/>
  <c r="E364" i="4"/>
  <c r="H366" i="5"/>
  <c r="G298" i="5"/>
  <c r="H298" i="5"/>
  <c r="E296" i="4"/>
  <c r="G266" i="5"/>
  <c r="H266" i="5"/>
  <c r="H234" i="5"/>
  <c r="G234" i="5"/>
  <c r="G166" i="5"/>
  <c r="E164" i="4"/>
  <c r="H166" i="5"/>
  <c r="G134" i="5"/>
  <c r="E132" i="4"/>
  <c r="H102" i="5"/>
  <c r="E100" i="4"/>
  <c r="G102" i="5"/>
  <c r="E64" i="4"/>
  <c r="G66" i="5"/>
  <c r="H414" i="5"/>
  <c r="E412" i="4"/>
  <c r="G378" i="5"/>
  <c r="E376" i="4"/>
  <c r="E316" i="4"/>
  <c r="G318" i="5"/>
  <c r="H286" i="5"/>
  <c r="E284" i="4"/>
  <c r="G222" i="5"/>
  <c r="E220" i="4"/>
  <c r="H222" i="5"/>
  <c r="G194" i="5"/>
  <c r="E192" i="4"/>
  <c r="H162" i="5"/>
  <c r="E160" i="4"/>
  <c r="G98" i="5"/>
  <c r="E96" i="4"/>
  <c r="E60" i="4"/>
  <c r="G62" i="5"/>
  <c r="H62" i="5"/>
  <c r="H26" i="5"/>
  <c r="G26" i="5"/>
  <c r="E420" i="4"/>
  <c r="E173" i="4"/>
  <c r="E57" i="4"/>
  <c r="E256" i="4"/>
  <c r="G495" i="5"/>
  <c r="G463" i="5"/>
  <c r="E425" i="4"/>
  <c r="H291" i="5"/>
  <c r="E73" i="4"/>
  <c r="H43" i="5"/>
  <c r="G94" i="5"/>
  <c r="G570" i="5"/>
  <c r="E480" i="4"/>
  <c r="H446" i="5"/>
  <c r="E388" i="4"/>
  <c r="G322" i="5"/>
  <c r="H278" i="5"/>
  <c r="E244" i="4"/>
  <c r="E48" i="4"/>
  <c r="G342" i="5"/>
  <c r="H547" i="5"/>
  <c r="H275" i="5"/>
  <c r="G370" i="5"/>
  <c r="E224" i="4"/>
  <c r="E357" i="4"/>
  <c r="G539" i="5"/>
  <c r="E537" i="4"/>
  <c r="H539" i="5"/>
  <c r="H419" i="5"/>
  <c r="G419" i="5"/>
  <c r="E417" i="4"/>
  <c r="E304" i="4"/>
  <c r="H306" i="5"/>
  <c r="E108" i="4"/>
  <c r="H110" i="5"/>
  <c r="E260" i="4"/>
  <c r="H262" i="5"/>
  <c r="E32" i="4"/>
  <c r="G34" i="5"/>
  <c r="E157" i="4"/>
  <c r="H159" i="5"/>
  <c r="E89" i="4"/>
  <c r="G91" i="5"/>
  <c r="E20" i="4"/>
  <c r="H22" i="5"/>
  <c r="E184" i="4"/>
  <c r="G186" i="5"/>
  <c r="E88" i="4"/>
  <c r="H90" i="5"/>
  <c r="E288" i="4"/>
  <c r="H126" i="5"/>
  <c r="G422" i="5"/>
  <c r="H258" i="5"/>
  <c r="H195" i="5"/>
  <c r="H375" i="5"/>
  <c r="G550" i="5"/>
  <c r="E509" i="4"/>
  <c r="E477" i="4"/>
  <c r="G427" i="5"/>
  <c r="E393" i="4"/>
  <c r="G291" i="5"/>
  <c r="E105" i="4"/>
  <c r="G482" i="5"/>
  <c r="E320" i="4"/>
  <c r="H50" i="5"/>
  <c r="G243" i="5"/>
  <c r="G343" i="5"/>
  <c r="E516" i="4"/>
  <c r="G387" i="5"/>
  <c r="H387" i="5"/>
  <c r="H355" i="5"/>
  <c r="E353" i="4"/>
  <c r="G355" i="5"/>
  <c r="E285" i="4"/>
  <c r="G287" i="5"/>
  <c r="E112" i="4"/>
  <c r="G114" i="5"/>
  <c r="H265" i="3" l="1"/>
  <c r="D189" i="4"/>
  <c r="D456" i="4"/>
  <c r="D77" i="4"/>
  <c r="G267" i="4"/>
  <c r="G143" i="3"/>
  <c r="H183" i="3"/>
  <c r="D181" i="4"/>
  <c r="D141" i="4"/>
  <c r="G265" i="3"/>
  <c r="D353" i="4"/>
  <c r="G543" i="3"/>
  <c r="G124" i="3"/>
  <c r="H541" i="3"/>
  <c r="H76" i="3"/>
  <c r="H245" i="3"/>
  <c r="G290" i="3"/>
  <c r="G245" i="3"/>
  <c r="H497" i="3"/>
  <c r="D288" i="4"/>
  <c r="G506" i="3"/>
  <c r="G541" i="3"/>
  <c r="G497" i="3"/>
  <c r="G355" i="3"/>
  <c r="D541" i="4"/>
  <c r="H124" i="3"/>
  <c r="D504" i="4"/>
  <c r="G504" i="4" s="1"/>
  <c r="H504" i="4" s="1"/>
  <c r="K504" i="4" s="1"/>
  <c r="G191" i="3"/>
  <c r="D502" i="4"/>
  <c r="D528" i="4"/>
  <c r="D7" i="4"/>
  <c r="H417" i="3"/>
  <c r="G530" i="3"/>
  <c r="G77" i="3"/>
  <c r="D384" i="4"/>
  <c r="G9" i="3"/>
  <c r="G417" i="3"/>
  <c r="D59" i="4"/>
  <c r="H61" i="3"/>
  <c r="H285" i="3"/>
  <c r="G515" i="3"/>
  <c r="G386" i="3"/>
  <c r="D283" i="4"/>
  <c r="G283" i="4" s="1"/>
  <c r="H283" i="4" s="1"/>
  <c r="K283" i="4" s="1"/>
  <c r="H515" i="3"/>
  <c r="H247" i="3"/>
  <c r="D467" i="4"/>
  <c r="H376" i="3"/>
  <c r="D245" i="4"/>
  <c r="G412" i="3"/>
  <c r="G144" i="3"/>
  <c r="D306" i="4"/>
  <c r="G203" i="3"/>
  <c r="D380" i="4"/>
  <c r="D461" i="4"/>
  <c r="H383" i="3"/>
  <c r="H258" i="3"/>
  <c r="H450" i="3"/>
  <c r="H67" i="3"/>
  <c r="G220" i="3"/>
  <c r="G423" i="3"/>
  <c r="H380" i="3"/>
  <c r="G327" i="3"/>
  <c r="D152" i="4"/>
  <c r="H114" i="3"/>
  <c r="H228" i="3"/>
  <c r="G267" i="3"/>
  <c r="D393" i="4"/>
  <c r="G393" i="4" s="1"/>
  <c r="H393" i="4" s="1"/>
  <c r="K393" i="4" s="1"/>
  <c r="G115" i="3"/>
  <c r="H577" i="3"/>
  <c r="H302" i="3"/>
  <c r="H544" i="3"/>
  <c r="D364" i="4"/>
  <c r="H473" i="3"/>
  <c r="H579" i="3"/>
  <c r="G224" i="3"/>
  <c r="G318" i="3"/>
  <c r="H132" i="3"/>
  <c r="D188" i="4"/>
  <c r="D216" i="4"/>
  <c r="G216" i="4" s="1"/>
  <c r="H216" i="4" s="1"/>
  <c r="J216" i="4" s="1"/>
  <c r="D147" i="4"/>
  <c r="D192" i="4"/>
  <c r="G493" i="3"/>
  <c r="D303" i="4"/>
  <c r="G303" i="4" s="1"/>
  <c r="H303" i="4" s="1"/>
  <c r="K303" i="4" s="1"/>
  <c r="H419" i="3"/>
  <c r="G164" i="3"/>
  <c r="H159" i="3"/>
  <c r="H71" i="3"/>
  <c r="D338" i="4"/>
  <c r="G338" i="4" s="1"/>
  <c r="H338" i="4" s="1"/>
  <c r="K338" i="4" s="1"/>
  <c r="D480" i="4"/>
  <c r="G480" i="4" s="1"/>
  <c r="H480" i="4" s="1"/>
  <c r="K480" i="4" s="1"/>
  <c r="H35" i="3"/>
  <c r="H141" i="3"/>
  <c r="H482" i="2"/>
  <c r="H576" i="2"/>
  <c r="G482" i="2"/>
  <c r="H489" i="3"/>
  <c r="G402" i="3"/>
  <c r="H493" i="3"/>
  <c r="H365" i="3"/>
  <c r="D542" i="4"/>
  <c r="G542" i="4" s="1"/>
  <c r="H542" i="4" s="1"/>
  <c r="J542" i="4" s="1"/>
  <c r="G366" i="3"/>
  <c r="H7" i="3"/>
  <c r="G82" i="3"/>
  <c r="H529" i="3"/>
  <c r="H364" i="3"/>
  <c r="H471" i="3"/>
  <c r="H165" i="3"/>
  <c r="H481" i="3"/>
  <c r="H576" i="3"/>
  <c r="G549" i="3"/>
  <c r="H508" i="3"/>
  <c r="H542" i="3"/>
  <c r="H528" i="3"/>
  <c r="H418" i="3"/>
  <c r="H181" i="3"/>
  <c r="H501" i="3"/>
  <c r="H517" i="3"/>
  <c r="G532" i="3"/>
  <c r="G492" i="3"/>
  <c r="D258" i="4"/>
  <c r="G258" i="4" s="1"/>
  <c r="H258" i="4" s="1"/>
  <c r="J258" i="4" s="1"/>
  <c r="D408" i="4"/>
  <c r="G408" i="4" s="1"/>
  <c r="H408" i="4" s="1"/>
  <c r="J408" i="4" s="1"/>
  <c r="G432" i="3"/>
  <c r="H63" i="3"/>
  <c r="G479" i="3"/>
  <c r="D296" i="4"/>
  <c r="D366" i="4"/>
  <c r="G366" i="4" s="1"/>
  <c r="H366" i="4" s="1"/>
  <c r="K366" i="4" s="1"/>
  <c r="D91" i="4"/>
  <c r="D478" i="4"/>
  <c r="D150" i="4"/>
  <c r="D48" i="4"/>
  <c r="H454" i="3"/>
  <c r="G57" i="3"/>
  <c r="D167" i="4"/>
  <c r="G480" i="3"/>
  <c r="G7" i="3"/>
  <c r="H194" i="3"/>
  <c r="G471" i="3"/>
  <c r="G481" i="3"/>
  <c r="D423" i="4"/>
  <c r="D203" i="4"/>
  <c r="H36" i="3"/>
  <c r="D107" i="4"/>
  <c r="H368" i="3"/>
  <c r="G454" i="3"/>
  <c r="D170" i="4"/>
  <c r="G364" i="3"/>
  <c r="G317" i="3"/>
  <c r="H229" i="3"/>
  <c r="G165" i="3"/>
  <c r="H373" i="3"/>
  <c r="G555" i="3"/>
  <c r="G576" i="3"/>
  <c r="D507" i="4"/>
  <c r="H423" i="3"/>
  <c r="H462" i="3"/>
  <c r="D526" i="4"/>
  <c r="H553" i="3"/>
  <c r="D499" i="4"/>
  <c r="D537" i="4"/>
  <c r="D490" i="4"/>
  <c r="G73" i="3"/>
  <c r="D218" i="4"/>
  <c r="G218" i="4" s="1"/>
  <c r="H218" i="4" s="1"/>
  <c r="J218" i="4" s="1"/>
  <c r="G71" i="3"/>
  <c r="D226" i="4"/>
  <c r="H479" i="3"/>
  <c r="H318" i="3"/>
  <c r="H251" i="3"/>
  <c r="G152" i="3"/>
  <c r="G93" i="3"/>
  <c r="H163" i="3"/>
  <c r="H83" i="3"/>
  <c r="G141" i="3"/>
  <c r="H50" i="3"/>
  <c r="H29" i="3"/>
  <c r="D71" i="4"/>
  <c r="G229" i="3"/>
  <c r="G302" i="3"/>
  <c r="G373" i="3"/>
  <c r="H569" i="3"/>
  <c r="D378" i="4"/>
  <c r="G542" i="3"/>
  <c r="D471" i="4"/>
  <c r="G181" i="3"/>
  <c r="H268" i="3"/>
  <c r="G517" i="3"/>
  <c r="D530" i="4"/>
  <c r="G67" i="3"/>
  <c r="H185" i="3"/>
  <c r="D157" i="4"/>
  <c r="G59" i="3"/>
  <c r="D529" i="4"/>
  <c r="G376" i="3"/>
  <c r="D42" i="4"/>
  <c r="H491" i="3"/>
  <c r="H44" i="3"/>
  <c r="G504" i="3"/>
  <c r="H273" i="3"/>
  <c r="D575" i="4"/>
  <c r="H555" i="3"/>
  <c r="H509" i="3"/>
  <c r="G569" i="3"/>
  <c r="G305" i="3"/>
  <c r="H241" i="3"/>
  <c r="D416" i="4"/>
  <c r="D410" i="4"/>
  <c r="G410" i="4" s="1"/>
  <c r="H410" i="4" s="1"/>
  <c r="J410" i="4" s="1"/>
  <c r="G268" i="3"/>
  <c r="D417" i="4"/>
  <c r="D256" i="4"/>
  <c r="H317" i="3"/>
  <c r="D271" i="4"/>
  <c r="H549" i="3"/>
  <c r="G508" i="3"/>
  <c r="D239" i="4"/>
  <c r="D183" i="4"/>
  <c r="G410" i="3"/>
  <c r="D101" i="4"/>
  <c r="H144" i="3"/>
  <c r="D75" i="4"/>
  <c r="H154" i="3"/>
  <c r="D489" i="4"/>
  <c r="G489" i="4" s="1"/>
  <c r="H489" i="4" s="1"/>
  <c r="K489" i="4" s="1"/>
  <c r="D57" i="4"/>
  <c r="H531" i="3"/>
  <c r="H308" i="3"/>
  <c r="H298" i="3"/>
  <c r="G236" i="3"/>
  <c r="H164" i="3"/>
  <c r="D301" i="4"/>
  <c r="G482" i="3"/>
  <c r="G463" i="3"/>
  <c r="G163" i="3"/>
  <c r="G83" i="3"/>
  <c r="G218" i="3"/>
  <c r="H119" i="3"/>
  <c r="G529" i="3"/>
  <c r="H224" i="3"/>
  <c r="H103" i="3"/>
  <c r="G114" i="3"/>
  <c r="G63" i="3"/>
  <c r="H303" i="3"/>
  <c r="G35" i="3"/>
  <c r="D55" i="4"/>
  <c r="G55" i="4" s="1"/>
  <c r="H55" i="4" s="1"/>
  <c r="K55" i="4" s="1"/>
  <c r="D201" i="4"/>
  <c r="H236" i="3"/>
  <c r="D381" i="4"/>
  <c r="D482" i="4"/>
  <c r="G369" i="3"/>
  <c r="H499" i="3"/>
  <c r="H21" i="3"/>
  <c r="G489" i="3"/>
  <c r="D400" i="4"/>
  <c r="D325" i="4"/>
  <c r="G149" i="3"/>
  <c r="D363" i="4"/>
  <c r="G425" i="3"/>
  <c r="D460" i="4"/>
  <c r="D551" i="4"/>
  <c r="D577" i="4"/>
  <c r="G539" i="3"/>
  <c r="D448" i="4"/>
  <c r="H205" i="3"/>
  <c r="D34" i="4"/>
  <c r="H109" i="3"/>
  <c r="D265" i="4"/>
  <c r="H162" i="3"/>
  <c r="D130" i="4"/>
  <c r="H190" i="3"/>
  <c r="H395" i="3"/>
  <c r="D80" i="4"/>
  <c r="G80" i="4" s="1"/>
  <c r="H80" i="4" s="1"/>
  <c r="K80" i="4" s="1"/>
  <c r="H172" i="3"/>
  <c r="G134" i="3"/>
  <c r="G40" i="3"/>
  <c r="G169" i="3"/>
  <c r="G340" i="3"/>
  <c r="D113" i="4"/>
  <c r="H260" i="3"/>
  <c r="H134" i="3"/>
  <c r="H432" i="3"/>
  <c r="G162" i="3"/>
  <c r="D560" i="4"/>
  <c r="G76" i="3"/>
  <c r="H562" i="3"/>
  <c r="D249" i="4"/>
  <c r="G316" i="3"/>
  <c r="H249" i="3"/>
  <c r="D545" i="4"/>
  <c r="G545" i="4" s="1"/>
  <c r="H545" i="4" s="1"/>
  <c r="K545" i="4" s="1"/>
  <c r="G37" i="3"/>
  <c r="D368" i="4"/>
  <c r="D185" i="4"/>
  <c r="G324" i="3"/>
  <c r="D348" i="4"/>
  <c r="D333" i="4"/>
  <c r="D395" i="4"/>
  <c r="H369" i="3"/>
  <c r="D554" i="4"/>
  <c r="G323" i="3"/>
  <c r="D389" i="4"/>
  <c r="G547" i="3"/>
  <c r="H75" i="3"/>
  <c r="H46" i="3"/>
  <c r="H179" i="3"/>
  <c r="H237" i="3"/>
  <c r="H209" i="3"/>
  <c r="D566" i="4"/>
  <c r="D262" i="4"/>
  <c r="D485" i="4"/>
  <c r="D44" i="4"/>
  <c r="G44" i="4" s="1"/>
  <c r="H44" i="4" s="1"/>
  <c r="J44" i="4" s="1"/>
  <c r="H350" i="3"/>
  <c r="G177" i="3"/>
  <c r="G81" i="3"/>
  <c r="D247" i="4"/>
  <c r="H323" i="3"/>
  <c r="D235" i="4"/>
  <c r="H81" i="3"/>
  <c r="H370" i="3"/>
  <c r="G397" i="3"/>
  <c r="H521" i="3"/>
  <c r="D512" i="4"/>
  <c r="G512" i="4" s="1"/>
  <c r="H512" i="4" s="1"/>
  <c r="J512" i="4" s="1"/>
  <c r="H556" i="3"/>
  <c r="D35" i="4"/>
  <c r="H96" i="3"/>
  <c r="H187" i="3"/>
  <c r="D207" i="4"/>
  <c r="G335" i="3"/>
  <c r="G179" i="3"/>
  <c r="H527" i="3"/>
  <c r="H105" i="3"/>
  <c r="D350" i="4"/>
  <c r="H559" i="3"/>
  <c r="H568" i="3"/>
  <c r="H552" i="3"/>
  <c r="D426" i="4"/>
  <c r="D304" i="4"/>
  <c r="G349" i="3"/>
  <c r="D38" i="4"/>
  <c r="D50" i="4"/>
  <c r="G50" i="4" s="1"/>
  <c r="H50" i="4" s="1"/>
  <c r="K50" i="4" s="1"/>
  <c r="D525" i="4"/>
  <c r="H52" i="3"/>
  <c r="G372" i="3"/>
  <c r="H313" i="3"/>
  <c r="D293" i="4"/>
  <c r="G293" i="4" s="1"/>
  <c r="H293" i="4" s="1"/>
  <c r="J293" i="4" s="1"/>
  <c r="G552" i="3"/>
  <c r="G389" i="3"/>
  <c r="G514" i="3"/>
  <c r="D314" i="4"/>
  <c r="G306" i="3"/>
  <c r="G498" i="3"/>
  <c r="D341" i="4"/>
  <c r="H445" i="3"/>
  <c r="D481" i="4"/>
  <c r="G481" i="4" s="1"/>
  <c r="H481" i="4" s="1"/>
  <c r="J481" i="4" s="1"/>
  <c r="D32" i="4"/>
  <c r="G32" i="4" s="1"/>
  <c r="H32" i="4" s="1"/>
  <c r="K32" i="4" s="1"/>
  <c r="H30" i="3"/>
  <c r="G211" i="3"/>
  <c r="G299" i="3"/>
  <c r="H244" i="3"/>
  <c r="D19" i="4"/>
  <c r="G121" i="3"/>
  <c r="D97" i="4"/>
  <c r="G313" i="3"/>
  <c r="H503" i="3"/>
  <c r="H389" i="3"/>
  <c r="G521" i="3"/>
  <c r="D287" i="4"/>
  <c r="H359" i="3"/>
  <c r="G280" i="3"/>
  <c r="H343" i="3"/>
  <c r="D347" i="4"/>
  <c r="G445" i="3"/>
  <c r="G483" i="3"/>
  <c r="D193" i="4"/>
  <c r="D209" i="4"/>
  <c r="D94" i="4"/>
  <c r="D520" i="4"/>
  <c r="G520" i="4" s="1"/>
  <c r="H520" i="4" s="1"/>
  <c r="K520" i="4" s="1"/>
  <c r="G195" i="3"/>
  <c r="H299" i="3"/>
  <c r="D175" i="4"/>
  <c r="D47" i="4"/>
  <c r="D103" i="4"/>
  <c r="G540" i="3"/>
  <c r="H540" i="3"/>
  <c r="D455" i="4"/>
  <c r="H457" i="3"/>
  <c r="D25" i="4"/>
  <c r="G25" i="4" s="1"/>
  <c r="H25" i="4" s="1"/>
  <c r="H27" i="3"/>
  <c r="G27" i="3"/>
  <c r="D66" i="4"/>
  <c r="H68" i="3"/>
  <c r="G120" i="3"/>
  <c r="H120" i="3"/>
  <c r="H11" i="3"/>
  <c r="D9" i="4"/>
  <c r="H41" i="3"/>
  <c r="G41" i="3"/>
  <c r="H145" i="3"/>
  <c r="D143" i="4"/>
  <c r="D533" i="4"/>
  <c r="H535" i="3"/>
  <c r="H125" i="3"/>
  <c r="G125" i="3"/>
  <c r="H564" i="3"/>
  <c r="D562" i="4"/>
  <c r="G562" i="4" s="1"/>
  <c r="H562" i="4" s="1"/>
  <c r="J562" i="4" s="1"/>
  <c r="D23" i="4"/>
  <c r="G25" i="3"/>
  <c r="G328" i="3"/>
  <c r="H328" i="3"/>
  <c r="D54" i="4"/>
  <c r="H56" i="3"/>
  <c r="D63" i="4"/>
  <c r="H65" i="3"/>
  <c r="H421" i="3"/>
  <c r="D419" i="4"/>
  <c r="G12" i="3"/>
  <c r="D10" i="4"/>
  <c r="H12" i="3"/>
  <c r="H230" i="3"/>
  <c r="G230" i="3"/>
  <c r="D259" i="4"/>
  <c r="H261" i="3"/>
  <c r="H429" i="3"/>
  <c r="G429" i="3"/>
  <c r="H151" i="3"/>
  <c r="G151" i="3"/>
  <c r="D149" i="4"/>
  <c r="G322" i="3"/>
  <c r="H322" i="3"/>
  <c r="D320" i="4"/>
  <c r="H301" i="3"/>
  <c r="D299" i="4"/>
  <c r="H341" i="3"/>
  <c r="G341" i="3"/>
  <c r="D339" i="4"/>
  <c r="G339" i="4" s="1"/>
  <c r="H339" i="4" s="1"/>
  <c r="K339" i="4" s="1"/>
  <c r="H155" i="3"/>
  <c r="G155" i="3"/>
  <c r="D186" i="4"/>
  <c r="H188" i="3"/>
  <c r="G188" i="3"/>
  <c r="G170" i="3"/>
  <c r="H170" i="3"/>
  <c r="D168" i="4"/>
  <c r="G351" i="3"/>
  <c r="H351" i="3"/>
  <c r="D20" i="4"/>
  <c r="H22" i="3"/>
  <c r="H72" i="3"/>
  <c r="D70" i="4"/>
  <c r="G72" i="3"/>
  <c r="H100" i="3"/>
  <c r="G100" i="3"/>
  <c r="D268" i="4"/>
  <c r="G270" i="3"/>
  <c r="H24" i="3"/>
  <c r="G24" i="3"/>
  <c r="D22" i="4"/>
  <c r="D228" i="4"/>
  <c r="G228" i="4" s="1"/>
  <c r="H228" i="4" s="1"/>
  <c r="K228" i="4" s="1"/>
  <c r="G457" i="3"/>
  <c r="D119" i="4"/>
  <c r="G51" i="3"/>
  <c r="G22" i="3"/>
  <c r="D474" i="4"/>
  <c r="H476" i="3"/>
  <c r="D563" i="4"/>
  <c r="G565" i="3"/>
  <c r="G374" i="3"/>
  <c r="D372" i="4"/>
  <c r="H374" i="3"/>
  <c r="G20" i="3"/>
  <c r="H20" i="3"/>
  <c r="D18" i="4"/>
  <c r="H256" i="3"/>
  <c r="G256" i="3"/>
  <c r="H98" i="3"/>
  <c r="G98" i="3"/>
  <c r="D285" i="4"/>
  <c r="G287" i="3"/>
  <c r="G377" i="3"/>
  <c r="D375" i="4"/>
  <c r="D14" i="4"/>
  <c r="G14" i="4" s="1"/>
  <c r="H14" i="4" s="1"/>
  <c r="J14" i="4" s="1"/>
  <c r="G16" i="3"/>
  <c r="H431" i="3"/>
  <c r="G431" i="3"/>
  <c r="G117" i="3"/>
  <c r="D115" i="4"/>
  <c r="H255" i="3"/>
  <c r="D253" i="4"/>
  <c r="G253" i="4" s="1"/>
  <c r="H253" i="4" s="1"/>
  <c r="K253" i="4" s="1"/>
  <c r="H452" i="3"/>
  <c r="G452" i="3"/>
  <c r="D202" i="4"/>
  <c r="H204" i="3"/>
  <c r="H62" i="3"/>
  <c r="G62" i="3"/>
  <c r="G235" i="3"/>
  <c r="D233" i="4"/>
  <c r="G253" i="3"/>
  <c r="H253" i="3"/>
  <c r="H388" i="3"/>
  <c r="D386" i="4"/>
  <c r="G386" i="4" s="1"/>
  <c r="H386" i="4" s="1"/>
  <c r="K386" i="4" s="1"/>
  <c r="D522" i="4"/>
  <c r="G524" i="3"/>
  <c r="H456" i="3"/>
  <c r="G456" i="3"/>
  <c r="H150" i="3"/>
  <c r="G150" i="3"/>
  <c r="G337" i="3"/>
  <c r="H337" i="3"/>
  <c r="H430" i="3"/>
  <c r="G430" i="3"/>
  <c r="D428" i="4"/>
  <c r="D414" i="4"/>
  <c r="G416" i="3"/>
  <c r="G240" i="3"/>
  <c r="H240" i="3"/>
  <c r="H213" i="3"/>
  <c r="G213" i="3"/>
  <c r="G348" i="3"/>
  <c r="H348" i="3"/>
  <c r="D346" i="4"/>
  <c r="G393" i="3"/>
  <c r="D391" i="4"/>
  <c r="H393" i="3"/>
  <c r="D385" i="4"/>
  <c r="H387" i="3"/>
  <c r="H557" i="3"/>
  <c r="G557" i="3"/>
  <c r="D365" i="4"/>
  <c r="G367" i="3"/>
  <c r="D457" i="4"/>
  <c r="G459" i="3"/>
  <c r="H426" i="3"/>
  <c r="D424" i="4"/>
  <c r="G424" i="4" s="1"/>
  <c r="H424" i="4" s="1"/>
  <c r="J424" i="4" s="1"/>
  <c r="H64" i="3"/>
  <c r="D62" i="4"/>
  <c r="G64" i="3"/>
  <c r="H561" i="3"/>
  <c r="G561" i="3"/>
  <c r="H128" i="3"/>
  <c r="D126" i="4"/>
  <c r="G128" i="3"/>
  <c r="H156" i="3"/>
  <c r="G156" i="3"/>
  <c r="D154" i="4"/>
  <c r="G271" i="3"/>
  <c r="D269" i="4"/>
  <c r="H271" i="3"/>
  <c r="D501" i="4"/>
  <c r="H487" i="3"/>
  <c r="G261" i="3"/>
  <c r="G295" i="3"/>
  <c r="D427" i="4"/>
  <c r="D538" i="4"/>
  <c r="D555" i="4"/>
  <c r="G564" i="3"/>
  <c r="H270" i="3"/>
  <c r="D148" i="4"/>
  <c r="D370" i="4"/>
  <c r="H264" i="3"/>
  <c r="H289" i="3"/>
  <c r="G428" i="3"/>
  <c r="D357" i="4"/>
  <c r="H280" i="3"/>
  <c r="D496" i="4"/>
  <c r="G391" i="3"/>
  <c r="H34" i="3"/>
  <c r="D28" i="4"/>
  <c r="G75" i="3"/>
  <c r="D503" i="4"/>
  <c r="G522" i="3"/>
  <c r="H458" i="3"/>
  <c r="G352" i="3"/>
  <c r="G519" i="3"/>
  <c r="G499" i="3"/>
  <c r="D517" i="4"/>
  <c r="H505" i="3"/>
  <c r="H49" i="3"/>
  <c r="G551" i="3"/>
  <c r="H551" i="3"/>
  <c r="D322" i="4"/>
  <c r="D242" i="4"/>
  <c r="H353" i="3"/>
  <c r="G353" i="3"/>
  <c r="H565" i="3"/>
  <c r="G476" i="3"/>
  <c r="D429" i="4"/>
  <c r="G429" i="4" s="1"/>
  <c r="H429" i="4" s="1"/>
  <c r="K429" i="4" s="1"/>
  <c r="D251" i="4"/>
  <c r="G251" i="4" s="1"/>
  <c r="H251" i="4" s="1"/>
  <c r="K251" i="4" s="1"/>
  <c r="D450" i="4"/>
  <c r="G255" i="3"/>
  <c r="G535" i="3"/>
  <c r="G388" i="3"/>
  <c r="H16" i="3"/>
  <c r="G11" i="3"/>
  <c r="G68" i="3"/>
  <c r="D49" i="4"/>
  <c r="D326" i="4"/>
  <c r="G326" i="4" s="1"/>
  <c r="H326" i="4" s="1"/>
  <c r="J326" i="4" s="1"/>
  <c r="D76" i="4"/>
  <c r="D39" i="4"/>
  <c r="H287" i="3"/>
  <c r="H148" i="3"/>
  <c r="H99" i="3"/>
  <c r="G559" i="3"/>
  <c r="H484" i="3"/>
  <c r="G148" i="3"/>
  <c r="D60" i="4"/>
  <c r="G118" i="3"/>
  <c r="H567" i="3"/>
  <c r="D118" i="4"/>
  <c r="G118" i="4" s="1"/>
  <c r="H118" i="4" s="1"/>
  <c r="J118" i="4" s="1"/>
  <c r="H235" i="3"/>
  <c r="G78" i="3"/>
  <c r="H25" i="3"/>
  <c r="D323" i="4"/>
  <c r="D523" i="4"/>
  <c r="G385" i="3"/>
  <c r="D135" i="4"/>
  <c r="G470" i="3"/>
  <c r="D508" i="4"/>
  <c r="G508" i="4" s="1"/>
  <c r="H508" i="4" s="1"/>
  <c r="K508" i="4" s="1"/>
  <c r="G87" i="3"/>
  <c r="D68" i="4"/>
  <c r="G246" i="3"/>
  <c r="G415" i="3"/>
  <c r="G215" i="3"/>
  <c r="H378" i="3"/>
  <c r="H427" i="3"/>
  <c r="D383" i="4"/>
  <c r="H396" i="3"/>
  <c r="D439" i="4"/>
  <c r="H45" i="3"/>
  <c r="D184" i="4"/>
  <c r="G502" i="3"/>
  <c r="H70" i="3"/>
  <c r="H523" i="3"/>
  <c r="G29" i="3"/>
  <c r="G48" i="3"/>
  <c r="G325" i="3"/>
  <c r="H246" i="3"/>
  <c r="H363" i="3"/>
  <c r="H137" i="3"/>
  <c r="G330" i="3"/>
  <c r="D572" i="4"/>
  <c r="G572" i="4" s="1"/>
  <c r="H572" i="4" s="1"/>
  <c r="K572" i="4" s="1"/>
  <c r="G8" i="3"/>
  <c r="D270" i="4"/>
  <c r="D468" i="4"/>
  <c r="D84" i="4"/>
  <c r="G420" i="3"/>
  <c r="D418" i="4"/>
  <c r="G140" i="3"/>
  <c r="G378" i="3"/>
  <c r="G15" i="3"/>
  <c r="G363" i="3"/>
  <c r="H208" i="3"/>
  <c r="H574" i="3"/>
  <c r="D210" i="4"/>
  <c r="H447" i="3"/>
  <c r="H140" i="3"/>
  <c r="D318" i="4"/>
  <c r="G318" i="4" s="1"/>
  <c r="H318" i="4" s="1"/>
  <c r="K318" i="4" s="1"/>
  <c r="G413" i="3"/>
  <c r="H331" i="3"/>
  <c r="D420" i="4"/>
  <c r="G92" i="3"/>
  <c r="H332" i="3"/>
  <c r="H338" i="3"/>
  <c r="D546" i="4"/>
  <c r="G525" i="3"/>
  <c r="G396" i="3"/>
  <c r="D13" i="4"/>
  <c r="G469" i="3"/>
  <c r="H330" i="3"/>
  <c r="G441" i="3"/>
  <c r="H186" i="3"/>
  <c r="D406" i="4"/>
  <c r="D237" i="4"/>
  <c r="H8" i="3"/>
  <c r="G272" i="3"/>
  <c r="G510" i="3"/>
  <c r="D548" i="4"/>
  <c r="G86" i="3"/>
  <c r="H212" i="3"/>
  <c r="H554" i="3"/>
  <c r="D213" i="4"/>
  <c r="D440" i="4"/>
  <c r="G472" i="3"/>
  <c r="G447" i="3"/>
  <c r="D521" i="4"/>
  <c r="H415" i="3"/>
  <c r="G442" i="3"/>
  <c r="G427" i="3"/>
  <c r="H226" i="3"/>
  <c r="H48" i="3"/>
  <c r="D494" i="4"/>
  <c r="G494" i="4" s="1"/>
  <c r="H494" i="4" s="1"/>
  <c r="J494" i="4" s="1"/>
  <c r="G338" i="3"/>
  <c r="H405" i="3"/>
  <c r="G138" i="3"/>
  <c r="G208" i="3"/>
  <c r="D43" i="4"/>
  <c r="H502" i="3"/>
  <c r="H178" i="3"/>
  <c r="G309" i="3"/>
  <c r="D85" i="4"/>
  <c r="G216" i="3"/>
  <c r="H216" i="3"/>
  <c r="D178" i="4"/>
  <c r="H472" i="3"/>
  <c r="H399" i="3"/>
  <c r="G119" i="3"/>
  <c r="H560" i="3"/>
  <c r="G381" i="3"/>
  <c r="G248" i="3"/>
  <c r="D15" i="4"/>
  <c r="H465" i="3"/>
  <c r="D87" i="4"/>
  <c r="D136" i="4"/>
  <c r="H406" i="3"/>
  <c r="D165" i="4"/>
  <c r="D90" i="4"/>
  <c r="H168" i="3"/>
  <c r="D524" i="4"/>
  <c r="G524" i="4" s="1"/>
  <c r="H524" i="4" s="1"/>
  <c r="J524" i="4" s="1"/>
  <c r="H6" i="3"/>
  <c r="D498" i="4"/>
  <c r="D176" i="4"/>
  <c r="H23" i="3"/>
  <c r="H424" i="3"/>
  <c r="H326" i="3"/>
  <c r="D453" i="4"/>
  <c r="G453" i="4" s="1"/>
  <c r="H453" i="4" s="1"/>
  <c r="K453" i="4" s="1"/>
  <c r="H464" i="3"/>
  <c r="H182" i="3"/>
  <c r="D402" i="4"/>
  <c r="G288" i="3"/>
  <c r="H88" i="3"/>
  <c r="D398" i="4"/>
  <c r="G398" i="4" s="1"/>
  <c r="H398" i="4" s="1"/>
  <c r="K398" i="4" s="1"/>
  <c r="D109" i="4"/>
  <c r="D535" i="4"/>
  <c r="G535" i="4" s="1"/>
  <c r="H535" i="4" s="1"/>
  <c r="J535" i="4" s="1"/>
  <c r="G274" i="3"/>
  <c r="G281" i="3"/>
  <c r="G465" i="3"/>
  <c r="G319" i="3"/>
  <c r="H278" i="3"/>
  <c r="D556" i="4"/>
  <c r="D536" i="4"/>
  <c r="G226" i="3"/>
  <c r="G108" i="3"/>
  <c r="D166" i="4"/>
  <c r="G6" i="3"/>
  <c r="H107" i="3"/>
  <c r="G239" i="3"/>
  <c r="G23" i="3"/>
  <c r="G332" i="3"/>
  <c r="G14" i="3"/>
  <c r="D225" i="4"/>
  <c r="D308" i="4"/>
  <c r="H490" i="3"/>
  <c r="D558" i="4"/>
  <c r="G89" i="3"/>
  <c r="H394" i="3"/>
  <c r="H206" i="3"/>
  <c r="H400" i="3"/>
  <c r="D411" i="4"/>
  <c r="G411" i="4" s="1"/>
  <c r="H411" i="4" s="1"/>
  <c r="J411" i="4" s="1"/>
  <c r="H116" i="3"/>
  <c r="G192" i="3"/>
  <c r="H111" i="3"/>
  <c r="H13" i="3"/>
  <c r="D329" i="4"/>
  <c r="H14" i="3"/>
  <c r="H282" i="3"/>
  <c r="D180" i="4"/>
  <c r="G358" i="3"/>
  <c r="H537" i="3"/>
  <c r="H281" i="3"/>
  <c r="G548" i="3"/>
  <c r="H563" i="3"/>
  <c r="D272" i="4"/>
  <c r="G405" i="3"/>
  <c r="H319" i="3"/>
  <c r="G394" i="3"/>
  <c r="G406" i="3"/>
  <c r="D276" i="4"/>
  <c r="G558" i="3"/>
  <c r="G206" i="3"/>
  <c r="G167" i="3"/>
  <c r="H538" i="3"/>
  <c r="H320" i="3"/>
  <c r="H526" i="3"/>
  <c r="H408" i="3"/>
  <c r="G116" i="3"/>
  <c r="D58" i="4"/>
  <c r="G58" i="4" s="1"/>
  <c r="H58" i="4" s="1"/>
  <c r="K58" i="4" s="1"/>
  <c r="D379" i="4"/>
  <c r="H192" i="3"/>
  <c r="G107" i="3"/>
  <c r="G500" i="3"/>
  <c r="G13" i="3"/>
  <c r="H17" i="3"/>
  <c r="G424" i="3"/>
  <c r="H438" i="3"/>
  <c r="G496" i="3"/>
  <c r="H309" i="3"/>
  <c r="D324" i="4"/>
  <c r="G455" i="3"/>
  <c r="G282" i="3"/>
  <c r="H550" i="3"/>
  <c r="H126" i="3"/>
  <c r="G464" i="3"/>
  <c r="H404" i="3"/>
  <c r="G113" i="3"/>
  <c r="D53" i="4"/>
  <c r="D82" i="4"/>
  <c r="G82" i="4" s="1"/>
  <c r="H82" i="4" s="1"/>
  <c r="J82" i="4" s="1"/>
  <c r="D286" i="4"/>
  <c r="H283" i="3"/>
  <c r="G490" i="3"/>
  <c r="D173" i="4"/>
  <c r="H80" i="3"/>
  <c r="G570" i="3"/>
  <c r="D111" i="4"/>
  <c r="D86" i="4"/>
  <c r="G28" i="3"/>
  <c r="D26" i="4"/>
  <c r="G563" i="3"/>
  <c r="H248" i="3"/>
  <c r="G438" i="3"/>
  <c r="G126" i="3"/>
  <c r="D205" i="4"/>
  <c r="G205" i="4" s="1"/>
  <c r="H205" i="4" s="1"/>
  <c r="K205" i="4" s="1"/>
  <c r="H60" i="3"/>
  <c r="H84" i="3"/>
  <c r="G207" i="3"/>
  <c r="D78" i="4"/>
  <c r="H108" i="3"/>
  <c r="G422" i="3"/>
  <c r="G55" i="3"/>
  <c r="G554" i="3"/>
  <c r="H227" i="3"/>
  <c r="H358" i="3"/>
  <c r="H175" i="3"/>
  <c r="D397" i="4"/>
  <c r="D568" i="4"/>
  <c r="D281" i="4"/>
  <c r="G281" i="4" s="1"/>
  <c r="H281" i="4" s="1"/>
  <c r="J281" i="4" s="1"/>
  <c r="G310" i="3"/>
  <c r="H180" i="3"/>
  <c r="D444" i="4"/>
  <c r="G344" i="3"/>
  <c r="H122" i="3"/>
  <c r="G223" i="3"/>
  <c r="G122" i="3"/>
  <c r="D565" i="4"/>
  <c r="G565" i="4" s="1"/>
  <c r="H565" i="4" s="1"/>
  <c r="J565" i="4" s="1"/>
  <c r="H106" i="3"/>
  <c r="G169" i="4"/>
  <c r="H169" i="4" s="1"/>
  <c r="J169" i="4" s="1"/>
  <c r="H520" i="3"/>
  <c r="H534" i="3"/>
  <c r="D342" i="4"/>
  <c r="H276" i="3"/>
  <c r="G106" i="3"/>
  <c r="G577" i="4"/>
  <c r="H577" i="4" s="1"/>
  <c r="K577" i="4" s="1"/>
  <c r="H223" i="3"/>
  <c r="G520" i="3"/>
  <c r="H53" i="3"/>
  <c r="G274" i="4"/>
  <c r="H274" i="4" s="1"/>
  <c r="D344" i="4"/>
  <c r="G58" i="3"/>
  <c r="G276" i="3"/>
  <c r="D294" i="4"/>
  <c r="H171" i="3"/>
  <c r="G392" i="3"/>
  <c r="G147" i="3"/>
  <c r="H18" i="3"/>
  <c r="G475" i="3"/>
  <c r="H375" i="3"/>
  <c r="D473" i="4"/>
  <c r="G473" i="4" s="1"/>
  <c r="H473" i="4" s="1"/>
  <c r="K473" i="4" s="1"/>
  <c r="H345" i="3"/>
  <c r="H42" i="3"/>
  <c r="G357" i="3"/>
  <c r="G390" i="4"/>
  <c r="H390" i="4" s="1"/>
  <c r="J390" i="4" s="1"/>
  <c r="H390" i="3"/>
  <c r="G18" i="3"/>
  <c r="D510" i="4"/>
  <c r="D396" i="4"/>
  <c r="G358" i="4"/>
  <c r="H358" i="4" s="1"/>
  <c r="J358" i="4" s="1"/>
  <c r="H147" i="3"/>
  <c r="G127" i="3"/>
  <c r="H129" i="3"/>
  <c r="D40" i="4"/>
  <c r="G40" i="4" s="1"/>
  <c r="H40" i="4" s="1"/>
  <c r="K40" i="4" s="1"/>
  <c r="G234" i="3"/>
  <c r="H199" i="3"/>
  <c r="H275" i="3"/>
  <c r="D355" i="4"/>
  <c r="G273" i="4"/>
  <c r="H273" i="4" s="1"/>
  <c r="K273" i="4" s="1"/>
  <c r="G307" i="4"/>
  <c r="H307" i="4" s="1"/>
  <c r="J307" i="4" s="1"/>
  <c r="G488" i="4"/>
  <c r="H488" i="4" s="1"/>
  <c r="K488" i="4" s="1"/>
  <c r="G271" i="2"/>
  <c r="G104" i="4"/>
  <c r="H104" i="4" s="1"/>
  <c r="J104" i="4" s="1"/>
  <c r="C269" i="4"/>
  <c r="G278" i="4"/>
  <c r="H278" i="4" s="1"/>
  <c r="J278" i="4" s="1"/>
  <c r="G21" i="4"/>
  <c r="H21" i="4" s="1"/>
  <c r="J21" i="4" s="1"/>
  <c r="G73" i="4"/>
  <c r="H73" i="4" s="1"/>
  <c r="K73" i="4" s="1"/>
  <c r="G557" i="4"/>
  <c r="H557" i="4" s="1"/>
  <c r="K557" i="4" s="1"/>
  <c r="C126" i="4"/>
  <c r="G153" i="4"/>
  <c r="H153" i="4" s="1"/>
  <c r="J153" i="4" s="1"/>
  <c r="G127" i="4"/>
  <c r="H127" i="4" s="1"/>
  <c r="K127" i="4" s="1"/>
  <c r="G224" i="4"/>
  <c r="H224" i="4" s="1"/>
  <c r="J224" i="4" s="1"/>
  <c r="G261" i="4"/>
  <c r="H261" i="4" s="1"/>
  <c r="J261" i="4" s="1"/>
  <c r="G548" i="2"/>
  <c r="G108" i="2"/>
  <c r="H128" i="2"/>
  <c r="G234" i="4"/>
  <c r="H234" i="4" s="1"/>
  <c r="K234" i="4" s="1"/>
  <c r="G193" i="2"/>
  <c r="H108" i="2"/>
  <c r="G371" i="4"/>
  <c r="H371" i="4" s="1"/>
  <c r="K371" i="4" s="1"/>
  <c r="G96" i="4"/>
  <c r="H96" i="4" s="1"/>
  <c r="K96" i="4" s="1"/>
  <c r="G349" i="4"/>
  <c r="H349" i="4" s="1"/>
  <c r="K349" i="4" s="1"/>
  <c r="G45" i="4"/>
  <c r="H45" i="4" s="1"/>
  <c r="J45" i="4" s="1"/>
  <c r="G351" i="4"/>
  <c r="H351" i="4" s="1"/>
  <c r="J351" i="4" s="1"/>
  <c r="G163" i="4"/>
  <c r="H163" i="4" s="1"/>
  <c r="J163" i="4" s="1"/>
  <c r="G335" i="4"/>
  <c r="H335" i="4" s="1"/>
  <c r="J335" i="4" s="1"/>
  <c r="G257" i="4"/>
  <c r="H257" i="4" s="1"/>
  <c r="J257" i="4" s="1"/>
  <c r="G277" i="4"/>
  <c r="H277" i="4" s="1"/>
  <c r="K277" i="4" s="1"/>
  <c r="G77" i="4"/>
  <c r="H77" i="4" s="1"/>
  <c r="K77" i="4" s="1"/>
  <c r="G279" i="4"/>
  <c r="H279" i="4" s="1"/>
  <c r="K279" i="4" s="1"/>
  <c r="H435" i="3"/>
  <c r="G16" i="4"/>
  <c r="H16" i="4" s="1"/>
  <c r="J16" i="4" s="1"/>
  <c r="G254" i="4"/>
  <c r="H254" i="4" s="1"/>
  <c r="K254" i="4" s="1"/>
  <c r="G161" i="4"/>
  <c r="H161" i="4" s="1"/>
  <c r="J161" i="4" s="1"/>
  <c r="G559" i="4"/>
  <c r="H559" i="4" s="1"/>
  <c r="K559" i="4" s="1"/>
  <c r="H200" i="3"/>
  <c r="G513" i="4"/>
  <c r="H513" i="4" s="1"/>
  <c r="J513" i="4" s="1"/>
  <c r="G367" i="4"/>
  <c r="H367" i="4" s="1"/>
  <c r="K367" i="4" s="1"/>
  <c r="G98" i="4"/>
  <c r="H98" i="4" s="1"/>
  <c r="K98" i="4" s="1"/>
  <c r="G116" i="4"/>
  <c r="H116" i="4" s="1"/>
  <c r="G470" i="4"/>
  <c r="H470" i="4" s="1"/>
  <c r="K470" i="4" s="1"/>
  <c r="G463" i="4"/>
  <c r="H463" i="4" s="1"/>
  <c r="J463" i="4" s="1"/>
  <c r="H546" i="2"/>
  <c r="C544" i="4"/>
  <c r="G106" i="4"/>
  <c r="H106" i="4" s="1"/>
  <c r="K106" i="4" s="1"/>
  <c r="G317" i="4"/>
  <c r="H317" i="4" s="1"/>
  <c r="K317" i="4" s="1"/>
  <c r="G52" i="4"/>
  <c r="H52" i="4" s="1"/>
  <c r="K52" i="4" s="1"/>
  <c r="H6" i="4"/>
  <c r="K6" i="4" s="1"/>
  <c r="G574" i="4"/>
  <c r="H574" i="4" s="1"/>
  <c r="K574" i="4" s="1"/>
  <c r="D319" i="4"/>
  <c r="G314" i="3"/>
  <c r="H136" i="3"/>
  <c r="H279" i="3"/>
  <c r="G347" i="3"/>
  <c r="H85" i="3"/>
  <c r="G171" i="3"/>
  <c r="G435" i="3"/>
  <c r="H436" i="3"/>
  <c r="H336" i="3"/>
  <c r="H269" i="3"/>
  <c r="G269" i="3"/>
  <c r="H291" i="3"/>
  <c r="G436" i="3"/>
  <c r="H448" i="3"/>
  <c r="G252" i="3"/>
  <c r="D83" i="4"/>
  <c r="D93" i="4"/>
  <c r="H95" i="3"/>
  <c r="G199" i="3"/>
  <c r="D505" i="4"/>
  <c r="H403" i="3"/>
  <c r="G200" i="3"/>
  <c r="H133" i="3"/>
  <c r="G448" i="3"/>
  <c r="G321" i="3"/>
  <c r="G297" i="3"/>
  <c r="D289" i="4"/>
  <c r="D312" i="4"/>
  <c r="G382" i="3"/>
  <c r="G146" i="3"/>
  <c r="D405" i="4"/>
  <c r="G405" i="4" s="1"/>
  <c r="H405" i="4" s="1"/>
  <c r="K405" i="4" s="1"/>
  <c r="H347" i="3"/>
  <c r="D110" i="4"/>
  <c r="G196" i="3"/>
  <c r="D334" i="4"/>
  <c r="H439" i="3"/>
  <c r="D232" i="4"/>
  <c r="H392" i="3"/>
  <c r="G390" i="3"/>
  <c r="H513" i="3"/>
  <c r="D373" i="4"/>
  <c r="H47" i="3"/>
  <c r="G129" i="3"/>
  <c r="D543" i="4"/>
  <c r="D437" i="4"/>
  <c r="H197" i="3"/>
  <c r="H146" i="3"/>
  <c r="G54" i="3"/>
  <c r="D483" i="4"/>
  <c r="H39" i="3"/>
  <c r="H123" i="3"/>
  <c r="H451" i="3"/>
  <c r="G513" i="3"/>
  <c r="H361" i="3"/>
  <c r="G575" i="3"/>
  <c r="G512" i="3"/>
  <c r="D343" i="4"/>
  <c r="G47" i="3"/>
  <c r="G279" i="3"/>
  <c r="D509" i="4"/>
  <c r="G507" i="3"/>
  <c r="H196" i="3"/>
  <c r="H157" i="3"/>
  <c r="D516" i="4"/>
  <c r="H54" i="3"/>
  <c r="G123" i="3"/>
  <c r="G511" i="3"/>
  <c r="D195" i="4"/>
  <c r="G195" i="4" s="1"/>
  <c r="D484" i="4"/>
  <c r="G311" i="3"/>
  <c r="G451" i="3"/>
  <c r="D255" i="4"/>
  <c r="H398" i="3"/>
  <c r="H130" i="3"/>
  <c r="D37" i="4"/>
  <c r="G193" i="3"/>
  <c r="H342" i="3"/>
  <c r="H312" i="3"/>
  <c r="D475" i="4"/>
  <c r="H26" i="3"/>
  <c r="G356" i="3"/>
  <c r="G346" i="3"/>
  <c r="H446" i="3"/>
  <c r="D466" i="4"/>
  <c r="D532" i="4"/>
  <c r="G444" i="3"/>
  <c r="G225" i="3"/>
  <c r="H58" i="3"/>
  <c r="H468" i="3"/>
  <c r="D208" i="4"/>
  <c r="H409" i="3"/>
  <c r="G296" i="3"/>
  <c r="G161" i="3"/>
  <c r="H142" i="3"/>
  <c r="G361" i="3"/>
  <c r="H575" i="3"/>
  <c r="D134" i="4"/>
  <c r="G134" i="4" s="1"/>
  <c r="H10" i="3"/>
  <c r="D401" i="4"/>
  <c r="H449" i="3"/>
  <c r="H161" i="3"/>
  <c r="D131" i="4"/>
  <c r="G26" i="3"/>
  <c r="H31" i="3"/>
  <c r="G257" i="3"/>
  <c r="G142" i="3"/>
  <c r="H444" i="3"/>
  <c r="H112" i="3"/>
  <c r="H356" i="3"/>
  <c r="D310" i="4"/>
  <c r="G10" i="3"/>
  <c r="G449" i="3"/>
  <c r="D569" i="4"/>
  <c r="G31" i="3"/>
  <c r="D191" i="4"/>
  <c r="G401" i="3"/>
  <c r="G243" i="3"/>
  <c r="H362" i="3"/>
  <c r="G407" i="3"/>
  <c r="D360" i="4"/>
  <c r="G214" i="3"/>
  <c r="H222" i="3"/>
  <c r="H225" i="3"/>
  <c r="G222" i="3"/>
  <c r="H210" i="3"/>
  <c r="G94" i="3"/>
  <c r="D102" i="4"/>
  <c r="H214" i="3"/>
  <c r="H32" i="3"/>
  <c r="G315" i="3"/>
  <c r="D564" i="4"/>
  <c r="G409" i="3"/>
  <c r="G333" i="3"/>
  <c r="H250" i="3"/>
  <c r="D31" i="4"/>
  <c r="G518" i="3"/>
  <c r="H201" i="3"/>
  <c r="H485" i="3"/>
  <c r="H189" i="3"/>
  <c r="H311" i="3"/>
  <c r="D441" i="4"/>
  <c r="G536" i="3"/>
  <c r="H127" i="3"/>
  <c r="G130" i="3"/>
  <c r="G578" i="3"/>
  <c r="G545" i="3"/>
  <c r="D576" i="4"/>
  <c r="D187" i="4"/>
  <c r="G201" i="3"/>
  <c r="G486" i="3"/>
  <c r="G53" i="3"/>
  <c r="D231" i="4"/>
  <c r="G495" i="3"/>
  <c r="G275" i="3"/>
  <c r="G157" i="3"/>
  <c r="H252" i="3"/>
  <c r="G576" i="2"/>
  <c r="G550" i="2"/>
  <c r="C548" i="4"/>
  <c r="C546" i="4"/>
  <c r="G362" i="2"/>
  <c r="G63" i="2"/>
  <c r="G564" i="2"/>
  <c r="C61" i="4"/>
  <c r="G61" i="4" s="1"/>
  <c r="H564" i="2"/>
  <c r="C360" i="4"/>
  <c r="H230" i="2"/>
  <c r="C24" i="4"/>
  <c r="G230" i="2"/>
  <c r="G26" i="2"/>
  <c r="G437" i="3"/>
  <c r="H536" i="3"/>
  <c r="H94" i="3"/>
  <c r="G478" i="3"/>
  <c r="D200" i="4"/>
  <c r="D570" i="4"/>
  <c r="G474" i="3"/>
  <c r="D472" i="4"/>
  <c r="G472" i="4" s="1"/>
  <c r="G573" i="3"/>
  <c r="G184" i="3"/>
  <c r="H516" i="3"/>
  <c r="D435" i="4"/>
  <c r="G233" i="3"/>
  <c r="G43" i="3"/>
  <c r="D95" i="4"/>
  <c r="D476" i="4"/>
  <c r="D3" i="4"/>
  <c r="G488" i="3"/>
  <c r="H307" i="3"/>
  <c r="G516" i="3"/>
  <c r="D89" i="4"/>
  <c r="H217" i="3"/>
  <c r="D217" i="4"/>
  <c r="G219" i="3"/>
  <c r="G101" i="3"/>
  <c r="H566" i="3"/>
  <c r="G371" i="3"/>
  <c r="H110" i="3"/>
  <c r="G102" i="3"/>
  <c r="H440" i="3"/>
  <c r="G166" i="3"/>
  <c r="G250" i="3"/>
  <c r="G97" i="3"/>
  <c r="D158" i="4"/>
  <c r="H91" i="3"/>
  <c r="H371" i="3"/>
  <c r="G38" i="3"/>
  <c r="H139" i="3"/>
  <c r="D465" i="4"/>
  <c r="H90" i="3"/>
  <c r="H277" i="3"/>
  <c r="G202" i="3"/>
  <c r="D382" i="4"/>
  <c r="D313" i="4"/>
  <c r="D464" i="4"/>
  <c r="D164" i="4"/>
  <c r="H43" i="3"/>
  <c r="G467" i="3"/>
  <c r="G546" i="3"/>
  <c r="H300" i="3"/>
  <c r="G110" i="3"/>
  <c r="G104" i="3"/>
  <c r="D215" i="4"/>
  <c r="H384" i="3"/>
  <c r="G32" i="3"/>
  <c r="H74" i="3"/>
  <c r="H571" i="3"/>
  <c r="H304" i="3"/>
  <c r="G494" i="3"/>
  <c r="D72" i="4"/>
  <c r="G411" i="3"/>
  <c r="H293" i="3"/>
  <c r="D302" i="4"/>
  <c r="H266" i="3"/>
  <c r="G286" i="3"/>
  <c r="H198" i="3"/>
  <c r="D298" i="4"/>
  <c r="G259" i="3"/>
  <c r="H259" i="3"/>
  <c r="H243" i="3"/>
  <c r="D492" i="4"/>
  <c r="G492" i="4" s="1"/>
  <c r="G293" i="3"/>
  <c r="H242" i="3"/>
  <c r="G339" i="3"/>
  <c r="D451" i="4"/>
  <c r="G277" i="3"/>
  <c r="H232" i="3"/>
  <c r="G460" i="3"/>
  <c r="D295" i="4"/>
  <c r="H411" i="3"/>
  <c r="D182" i="4"/>
  <c r="G66" i="3"/>
  <c r="G232" i="3"/>
  <c r="D458" i="4"/>
  <c r="G174" i="3"/>
  <c r="H466" i="3"/>
  <c r="D337" i="4"/>
  <c r="D459" i="4"/>
  <c r="D284" i="4"/>
  <c r="G198" i="3"/>
  <c r="D571" i="4"/>
  <c r="G266" i="3"/>
  <c r="H158" i="3"/>
  <c r="G160" i="3"/>
  <c r="G153" i="3"/>
  <c r="H401" i="3"/>
  <c r="G231" i="3"/>
  <c r="H66" i="3"/>
  <c r="H334" i="3"/>
  <c r="H101" i="3"/>
  <c r="H263" i="3"/>
  <c r="H153" i="3"/>
  <c r="H354" i="3"/>
  <c r="H102" i="3"/>
  <c r="D36" i="4"/>
  <c r="H5" i="3"/>
  <c r="H254" i="3"/>
  <c r="D67" i="4"/>
  <c r="G173" i="3"/>
  <c r="H443" i="3"/>
  <c r="D578" i="4"/>
  <c r="D486" i="4"/>
  <c r="H572" i="3"/>
  <c r="G19" i="3"/>
  <c r="G69" i="3"/>
  <c r="H333" i="3"/>
  <c r="D493" i="4"/>
  <c r="G493" i="4" s="1"/>
  <c r="G254" i="3"/>
  <c r="G580" i="3"/>
  <c r="D17" i="4"/>
  <c r="H292" i="3"/>
  <c r="H262" i="3"/>
  <c r="G294" i="3"/>
  <c r="D290" i="4"/>
  <c r="G290" i="4" s="1"/>
  <c r="G477" i="3"/>
  <c r="D305" i="4"/>
  <c r="H461" i="3"/>
  <c r="G433" i="3"/>
  <c r="D240" i="4"/>
  <c r="D332" i="4"/>
  <c r="D172" i="4"/>
  <c r="H453" i="3"/>
  <c r="D260" i="4"/>
  <c r="D137" i="4"/>
  <c r="D236" i="4"/>
  <c r="H231" i="3"/>
  <c r="D531" i="4"/>
  <c r="H433" i="3"/>
  <c r="G263" i="3"/>
  <c r="D352" i="4"/>
  <c r="D156" i="4"/>
  <c r="H294" i="3"/>
  <c r="D88" i="4"/>
  <c r="D438" i="4"/>
  <c r="D544" i="4"/>
  <c r="G33" i="3"/>
  <c r="G131" i="3"/>
  <c r="G379" i="3"/>
  <c r="D377" i="4"/>
  <c r="G342" i="3"/>
  <c r="H131" i="3"/>
  <c r="H221" i="3"/>
  <c r="G360" i="3"/>
  <c r="D432" i="4"/>
  <c r="H360" i="3"/>
  <c r="D412" i="4"/>
  <c r="G238" i="3"/>
  <c r="H414" i="3"/>
  <c r="H533" i="3"/>
  <c r="H173" i="3"/>
  <c r="G329" i="3"/>
  <c r="H329" i="3"/>
  <c r="H284" i="3"/>
  <c r="D282" i="4"/>
  <c r="G135" i="3"/>
  <c r="D133" i="4"/>
  <c r="H434" i="3"/>
  <c r="D219" i="4"/>
  <c r="D174" i="4"/>
  <c r="G176" i="3"/>
  <c r="G506" i="2"/>
  <c r="G236" i="2"/>
  <c r="G250" i="2"/>
  <c r="G242" i="2"/>
  <c r="C9" i="4"/>
  <c r="H192" i="2"/>
  <c r="G40" i="2"/>
  <c r="H139" i="2"/>
  <c r="C176" i="4"/>
  <c r="H178" i="2"/>
  <c r="G103" i="2"/>
  <c r="C165" i="4"/>
  <c r="G66" i="2"/>
  <c r="H70" i="2"/>
  <c r="C150" i="4"/>
  <c r="G218" i="2"/>
  <c r="H228" i="2"/>
  <c r="H255" i="2"/>
  <c r="C406" i="4"/>
  <c r="H426" i="2"/>
  <c r="C284" i="4"/>
  <c r="H6" i="2"/>
  <c r="C320" i="4"/>
  <c r="H88" i="2"/>
  <c r="G136" i="2"/>
  <c r="H356" i="2"/>
  <c r="G207" i="2"/>
  <c r="C289" i="4"/>
  <c r="H191" i="2"/>
  <c r="G46" i="2"/>
  <c r="G410" i="2"/>
  <c r="H322" i="2"/>
  <c r="G263" i="2"/>
  <c r="C191" i="4"/>
  <c r="C354" i="4"/>
  <c r="G354" i="4" s="1"/>
  <c r="C241" i="4"/>
  <c r="G241" i="4" s="1"/>
  <c r="H295" i="2"/>
  <c r="C190" i="4"/>
  <c r="H207" i="2"/>
  <c r="G167" i="2"/>
  <c r="H263" i="2"/>
  <c r="H291" i="2"/>
  <c r="G64" i="2"/>
  <c r="H485" i="2"/>
  <c r="G275" i="2"/>
  <c r="G426" i="2"/>
  <c r="C112" i="4"/>
  <c r="H286" i="2"/>
  <c r="G443" i="2"/>
  <c r="C280" i="4"/>
  <c r="G280" i="4" s="1"/>
  <c r="H11" i="2"/>
  <c r="H243" i="2"/>
  <c r="G295" i="2"/>
  <c r="H408" i="2"/>
  <c r="C62" i="4"/>
  <c r="C189" i="4"/>
  <c r="G189" i="4" s="1"/>
  <c r="G114" i="2"/>
  <c r="C4" i="4"/>
  <c r="C91" i="4"/>
  <c r="H358" i="2"/>
  <c r="H282" i="2"/>
  <c r="G174" i="2"/>
  <c r="H236" i="2"/>
  <c r="H152" i="2"/>
  <c r="G485" i="2"/>
  <c r="C20" i="4"/>
  <c r="H307" i="2"/>
  <c r="C101" i="4"/>
  <c r="H93" i="2"/>
  <c r="C38" i="4"/>
  <c r="H235" i="2"/>
  <c r="H275" i="2"/>
  <c r="H430" i="2"/>
  <c r="C356" i="4"/>
  <c r="G356" i="4" s="1"/>
  <c r="G307" i="2"/>
  <c r="H464" i="2"/>
  <c r="C233" i="4"/>
  <c r="G22" i="2"/>
  <c r="C64" i="4"/>
  <c r="H218" i="2"/>
  <c r="C428" i="4"/>
  <c r="C172" i="4"/>
  <c r="C462" i="4"/>
  <c r="H506" i="2"/>
  <c r="H78" i="2"/>
  <c r="C68" i="4"/>
  <c r="C18" i="4"/>
  <c r="G255" i="2"/>
  <c r="G43" i="2"/>
  <c r="H491" i="2"/>
  <c r="G82" i="2"/>
  <c r="C226" i="4"/>
  <c r="H537" i="2"/>
  <c r="G23" i="2"/>
  <c r="C30" i="4"/>
  <c r="C300" i="4"/>
  <c r="C113" i="4"/>
  <c r="H212" i="2"/>
  <c r="G246" i="2"/>
  <c r="H522" i="2"/>
  <c r="H138" i="2"/>
  <c r="C438" i="4"/>
  <c r="G34" i="2"/>
  <c r="C384" i="4"/>
  <c r="C122" i="4"/>
  <c r="G122" i="4" s="1"/>
  <c r="G331" i="2"/>
  <c r="G302" i="2"/>
  <c r="G37" i="2"/>
  <c r="H52" i="2"/>
  <c r="H67" i="2"/>
  <c r="H46" i="2"/>
  <c r="C136" i="4"/>
  <c r="C385" i="4"/>
  <c r="C441" i="4"/>
  <c r="H34" i="2"/>
  <c r="G526" i="2"/>
  <c r="G512" i="2"/>
  <c r="C510" i="4"/>
  <c r="H440" i="2"/>
  <c r="G20" i="2"/>
  <c r="H82" i="2"/>
  <c r="C13" i="4"/>
  <c r="C329" i="4"/>
  <c r="C379" i="4"/>
  <c r="C248" i="4"/>
  <c r="C86" i="4"/>
  <c r="C41" i="4"/>
  <c r="G41" i="4" s="1"/>
  <c r="G491" i="2"/>
  <c r="G15" i="2"/>
  <c r="H124" i="2"/>
  <c r="H184" i="2"/>
  <c r="H136" i="2"/>
  <c r="C35" i="4"/>
  <c r="G52" i="2"/>
  <c r="G115" i="2"/>
  <c r="C210" i="4"/>
  <c r="G314" i="2"/>
  <c r="H410" i="2"/>
  <c r="G522" i="2"/>
  <c r="G310" i="2"/>
  <c r="H18" i="2"/>
  <c r="C308" i="4"/>
  <c r="G387" i="2"/>
  <c r="H199" i="2"/>
  <c r="C541" i="4"/>
  <c r="C8" i="4"/>
  <c r="H386" i="2"/>
  <c r="H23" i="2"/>
  <c r="G184" i="2"/>
  <c r="G32" i="2"/>
  <c r="C65" i="4"/>
  <c r="G65" i="4" s="1"/>
  <c r="H242" i="2"/>
  <c r="H451" i="2"/>
  <c r="H10" i="2"/>
  <c r="H281" i="2"/>
  <c r="G18" i="2"/>
  <c r="C449" i="4"/>
  <c r="H526" i="2"/>
  <c r="G281" i="2"/>
  <c r="C76" i="4"/>
  <c r="C477" i="4"/>
  <c r="C244" i="4"/>
  <c r="H543" i="2"/>
  <c r="C377" i="4"/>
  <c r="C313" i="4"/>
  <c r="H314" i="2"/>
  <c r="G259" i="2"/>
  <c r="C197" i="4"/>
  <c r="C145" i="4"/>
  <c r="H479" i="2"/>
  <c r="H559" i="2"/>
  <c r="H259" i="2"/>
  <c r="G379" i="2"/>
  <c r="H155" i="2"/>
  <c r="H79" i="2"/>
  <c r="C129" i="4"/>
  <c r="H147" i="2"/>
  <c r="H239" i="2"/>
  <c r="G79" i="2"/>
  <c r="C146" i="4"/>
  <c r="H148" i="2"/>
  <c r="G559" i="2"/>
  <c r="G315" i="2"/>
  <c r="G445" i="2"/>
  <c r="C137" i="4"/>
  <c r="H351" i="2"/>
  <c r="G47" i="2"/>
  <c r="G296" i="2"/>
  <c r="C237" i="4"/>
  <c r="G351" i="2"/>
  <c r="H381" i="2"/>
  <c r="C388" i="4"/>
  <c r="G388" i="4" s="1"/>
  <c r="G131" i="2"/>
  <c r="G148" i="2"/>
  <c r="G287" i="2"/>
  <c r="C49" i="4"/>
  <c r="G155" i="2"/>
  <c r="H36" i="2"/>
  <c r="H47" i="2"/>
  <c r="C285" i="4"/>
  <c r="G399" i="2"/>
  <c r="C397" i="4"/>
  <c r="C409" i="4"/>
  <c r="C558" i="4"/>
  <c r="C437" i="4"/>
  <c r="C242" i="4"/>
  <c r="G175" i="2"/>
  <c r="C180" i="4"/>
  <c r="C443" i="4"/>
  <c r="G390" i="2"/>
  <c r="C341" i="4"/>
  <c r="G514" i="2"/>
  <c r="H407" i="2"/>
  <c r="H567" i="2"/>
  <c r="G269" i="2"/>
  <c r="G343" i="2"/>
  <c r="G283" i="2"/>
  <c r="H111" i="2"/>
  <c r="G353" i="2"/>
  <c r="H514" i="2"/>
  <c r="C5" i="4"/>
  <c r="G5" i="4" s="1"/>
  <c r="G181" i="2"/>
  <c r="G407" i="2"/>
  <c r="H256" i="2"/>
  <c r="C109" i="4"/>
  <c r="C456" i="4"/>
  <c r="H269" i="2"/>
  <c r="C184" i="4"/>
  <c r="H353" i="2"/>
  <c r="C29" i="4"/>
  <c r="C521" i="4"/>
  <c r="C173" i="4"/>
  <c r="H483" i="2"/>
  <c r="G567" i="2"/>
  <c r="G439" i="2"/>
  <c r="C337" i="4"/>
  <c r="C179" i="4"/>
  <c r="G373" i="2"/>
  <c r="H260" i="2"/>
  <c r="H523" i="2"/>
  <c r="G483" i="2"/>
  <c r="G31" i="2"/>
  <c r="G186" i="2"/>
  <c r="C543" i="4"/>
  <c r="G98" i="2"/>
  <c r="G411" i="2"/>
  <c r="H373" i="2"/>
  <c r="H511" i="2"/>
  <c r="H182" i="2"/>
  <c r="G560" i="2"/>
  <c r="C450" i="4"/>
  <c r="G106" i="2"/>
  <c r="G244" i="2"/>
  <c r="G309" i="2"/>
  <c r="G465" i="2"/>
  <c r="C533" i="4"/>
  <c r="G363" i="2"/>
  <c r="C505" i="4"/>
  <c r="C316" i="4"/>
  <c r="H318" i="2"/>
  <c r="C490" i="4"/>
  <c r="H512" i="2"/>
  <c r="H176" i="2"/>
  <c r="C361" i="4"/>
  <c r="G318" i="2"/>
  <c r="H400" i="2"/>
  <c r="H454" i="2"/>
  <c r="C528" i="4"/>
  <c r="G530" i="2"/>
  <c r="C12" i="4"/>
  <c r="G14" i="2"/>
  <c r="H14" i="2"/>
  <c r="H465" i="2"/>
  <c r="C457" i="4"/>
  <c r="C334" i="4"/>
  <c r="G260" i="2"/>
  <c r="C67" i="4"/>
  <c r="G339" i="2"/>
  <c r="G507" i="2"/>
  <c r="C332" i="4"/>
  <c r="H7" i="2"/>
  <c r="G459" i="2"/>
  <c r="H213" i="2"/>
  <c r="C158" i="4"/>
  <c r="H313" i="2"/>
  <c r="G162" i="2"/>
  <c r="C509" i="4"/>
  <c r="H563" i="2"/>
  <c r="C433" i="4"/>
  <c r="H195" i="2"/>
  <c r="H98" i="2"/>
  <c r="C413" i="4"/>
  <c r="H197" i="2"/>
  <c r="C7" i="4"/>
  <c r="G9" i="2"/>
  <c r="C294" i="4"/>
  <c r="H160" i="2"/>
  <c r="H280" i="2"/>
  <c r="H376" i="2"/>
  <c r="C387" i="4"/>
  <c r="C160" i="4"/>
  <c r="C561" i="4"/>
  <c r="H283" i="2"/>
  <c r="H27" i="2"/>
  <c r="G455" i="2"/>
  <c r="H455" i="2"/>
  <c r="G280" i="2"/>
  <c r="H535" i="2"/>
  <c r="G27" i="2"/>
  <c r="H579" i="2"/>
  <c r="G579" i="2"/>
  <c r="C162" i="4"/>
  <c r="H60" i="2"/>
  <c r="G197" i="2"/>
  <c r="H389" i="2"/>
  <c r="G415" i="2"/>
  <c r="H164" i="2"/>
  <c r="H51" i="2"/>
  <c r="H254" i="2"/>
  <c r="G254" i="2"/>
  <c r="C252" i="4"/>
  <c r="H397" i="2"/>
  <c r="C395" i="4"/>
  <c r="G397" i="2"/>
  <c r="G49" i="2"/>
  <c r="H49" i="2"/>
  <c r="C47" i="4"/>
  <c r="G196" i="2"/>
  <c r="C34" i="4"/>
  <c r="C452" i="4"/>
  <c r="H227" i="2"/>
  <c r="G256" i="2"/>
  <c r="C211" i="4"/>
  <c r="H336" i="2"/>
  <c r="H561" i="2"/>
  <c r="H452" i="2"/>
  <c r="C174" i="4"/>
  <c r="H106" i="2"/>
  <c r="H62" i="2"/>
  <c r="G545" i="2"/>
  <c r="C431" i="4"/>
  <c r="C357" i="4"/>
  <c r="C193" i="4"/>
  <c r="H359" i="2"/>
  <c r="C578" i="4"/>
  <c r="C311" i="4"/>
  <c r="C60" i="4"/>
  <c r="G69" i="2"/>
  <c r="G57" i="2"/>
  <c r="G433" i="2"/>
  <c r="G547" i="2"/>
  <c r="C194" i="4"/>
  <c r="C496" i="4"/>
  <c r="C225" i="4"/>
  <c r="H57" i="2"/>
  <c r="C125" i="4"/>
  <c r="H547" i="2"/>
  <c r="H8" i="2"/>
  <c r="C99" i="4"/>
  <c r="G99" i="4" s="1"/>
  <c r="H294" i="2"/>
  <c r="H240" i="2"/>
  <c r="H248" i="2"/>
  <c r="G406" i="2"/>
  <c r="G276" i="2"/>
  <c r="H185" i="2"/>
  <c r="C292" i="4"/>
  <c r="G292" i="4" s="1"/>
  <c r="G537" i="2"/>
  <c r="C314" i="4"/>
  <c r="G458" i="2"/>
  <c r="G179" i="2"/>
  <c r="G334" i="2"/>
  <c r="H518" i="2"/>
  <c r="C183" i="4"/>
  <c r="G431" i="2"/>
  <c r="H163" i="2"/>
  <c r="C436" i="4"/>
  <c r="G436" i="4" s="1"/>
  <c r="H292" i="2"/>
  <c r="H431" i="2"/>
  <c r="G201" i="2"/>
  <c r="C420" i="4"/>
  <c r="H475" i="2"/>
  <c r="C46" i="4"/>
  <c r="H420" i="2"/>
  <c r="C302" i="4"/>
  <c r="C246" i="4"/>
  <c r="C330" i="4"/>
  <c r="G165" i="2"/>
  <c r="C175" i="4"/>
  <c r="C157" i="4"/>
  <c r="G94" i="2"/>
  <c r="H198" i="2"/>
  <c r="H541" i="2"/>
  <c r="C177" i="4"/>
  <c r="G395" i="2"/>
  <c r="G323" i="2"/>
  <c r="C138" i="4"/>
  <c r="C418" i="4"/>
  <c r="H65" i="2"/>
  <c r="H120" i="2"/>
  <c r="C70" i="4"/>
  <c r="C523" i="4"/>
  <c r="H320" i="2"/>
  <c r="H177" i="2"/>
  <c r="C487" i="4"/>
  <c r="G163" i="2"/>
  <c r="G320" i="2"/>
  <c r="H510" i="2"/>
  <c r="C321" i="4"/>
  <c r="G48" i="2"/>
  <c r="G140" i="2"/>
  <c r="H492" i="2"/>
  <c r="C425" i="4"/>
  <c r="H304" i="2"/>
  <c r="G60" i="2"/>
  <c r="G120" i="2"/>
  <c r="H525" i="2"/>
  <c r="H332" i="2"/>
  <c r="C178" i="4"/>
  <c r="C516" i="4"/>
  <c r="H165" i="2"/>
  <c r="G321" i="2"/>
  <c r="H159" i="2"/>
  <c r="C92" i="4"/>
  <c r="H101" i="2"/>
  <c r="H309" i="2"/>
  <c r="C196" i="4"/>
  <c r="G489" i="2"/>
  <c r="C539" i="4"/>
  <c r="H395" i="2"/>
  <c r="G123" i="2"/>
  <c r="G319" i="2"/>
  <c r="G475" i="2"/>
  <c r="H435" i="2"/>
  <c r="C495" i="4"/>
  <c r="C263" i="4"/>
  <c r="H319" i="2"/>
  <c r="H528" i="2"/>
  <c r="H494" i="2"/>
  <c r="G328" i="2"/>
  <c r="H348" i="2"/>
  <c r="H354" i="2"/>
  <c r="C478" i="4"/>
  <c r="C144" i="4"/>
  <c r="H54" i="2"/>
  <c r="G54" i="2"/>
  <c r="G422" i="2"/>
  <c r="C121" i="4"/>
  <c r="G121" i="4" s="1"/>
  <c r="G497" i="2"/>
  <c r="G146" i="2"/>
  <c r="H122" i="2"/>
  <c r="G122" i="2"/>
  <c r="C120" i="4"/>
  <c r="H372" i="2"/>
  <c r="C370" i="4"/>
  <c r="G372" i="2"/>
  <c r="H447" i="2"/>
  <c r="G447" i="2"/>
  <c r="H68" i="2"/>
  <c r="C66" i="4"/>
  <c r="G68" i="2"/>
  <c r="C529" i="4"/>
  <c r="H531" i="2"/>
  <c r="G531" i="2"/>
  <c r="H203" i="2"/>
  <c r="G203" i="2"/>
  <c r="C201" i="4"/>
  <c r="C469" i="4"/>
  <c r="G471" i="2"/>
  <c r="H471" i="2"/>
  <c r="G223" i="2"/>
  <c r="C221" i="4"/>
  <c r="H223" i="2"/>
  <c r="G335" i="2"/>
  <c r="C333" i="4"/>
  <c r="H335" i="2"/>
  <c r="C203" i="4"/>
  <c r="G205" i="2"/>
  <c r="H21" i="2"/>
  <c r="G21" i="2"/>
  <c r="C19" i="4"/>
  <c r="G290" i="2"/>
  <c r="H290" i="2"/>
  <c r="C288" i="4"/>
  <c r="H237" i="2"/>
  <c r="G237" i="2"/>
  <c r="C235" i="4"/>
  <c r="H461" i="2"/>
  <c r="C459" i="4"/>
  <c r="C131" i="4"/>
  <c r="H133" i="2"/>
  <c r="G133" i="2"/>
  <c r="G262" i="2"/>
  <c r="C260" i="4"/>
  <c r="G330" i="2"/>
  <c r="C328" i="4"/>
  <c r="H330" i="2"/>
  <c r="G33" i="2"/>
  <c r="H33" i="2"/>
  <c r="G194" i="2"/>
  <c r="C192" i="4"/>
  <c r="H194" i="2"/>
  <c r="C447" i="4"/>
  <c r="G449" i="2"/>
  <c r="H449" i="2"/>
  <c r="G100" i="2"/>
  <c r="G461" i="2"/>
  <c r="G279" i="2"/>
  <c r="G544" i="2"/>
  <c r="H490" i="2"/>
  <c r="G494" i="2"/>
  <c r="H38" i="2"/>
  <c r="H205" i="2"/>
  <c r="G274" i="2"/>
  <c r="C272" i="4"/>
  <c r="C222" i="4"/>
  <c r="G224" i="2"/>
  <c r="H340" i="2"/>
  <c r="G340" i="2"/>
  <c r="C369" i="4"/>
  <c r="H371" i="2"/>
  <c r="G371" i="2"/>
  <c r="C417" i="4"/>
  <c r="H419" i="2"/>
  <c r="H91" i="2"/>
  <c r="C89" i="4"/>
  <c r="G91" i="2"/>
  <c r="H413" i="2"/>
  <c r="H388" i="2"/>
  <c r="C230" i="4"/>
  <c r="C404" i="4"/>
  <c r="C63" i="4"/>
  <c r="H279" i="2"/>
  <c r="H496" i="2"/>
  <c r="G180" i="2"/>
  <c r="G490" i="2"/>
  <c r="G498" i="2"/>
  <c r="G38" i="2"/>
  <c r="H495" i="2"/>
  <c r="C372" i="4"/>
  <c r="H262" i="2"/>
  <c r="G510" i="2"/>
  <c r="G495" i="2"/>
  <c r="H384" i="2"/>
  <c r="G384" i="2"/>
  <c r="G478" i="2"/>
  <c r="H478" i="2"/>
  <c r="C291" i="4"/>
  <c r="G293" i="2"/>
  <c r="G513" i="2"/>
  <c r="C511" i="4"/>
  <c r="H137" i="2"/>
  <c r="C135" i="4"/>
  <c r="H127" i="2"/>
  <c r="H19" i="2"/>
  <c r="C276" i="4"/>
  <c r="G278" i="2"/>
  <c r="H268" i="2"/>
  <c r="C266" i="4"/>
  <c r="H472" i="2"/>
  <c r="G472" i="2"/>
  <c r="G24" i="2"/>
  <c r="C22" i="4"/>
  <c r="G327" i="2"/>
  <c r="H327" i="2"/>
  <c r="G503" i="2"/>
  <c r="C501" i="4"/>
  <c r="H170" i="2"/>
  <c r="C168" i="4"/>
  <c r="G272" i="2"/>
  <c r="C270" i="4"/>
  <c r="G437" i="2"/>
  <c r="H437" i="2"/>
  <c r="G515" i="2"/>
  <c r="H515" i="2"/>
  <c r="H551" i="2"/>
  <c r="C549" i="4"/>
  <c r="C57" i="4"/>
  <c r="H59" i="2"/>
  <c r="G59" i="2"/>
  <c r="G253" i="2"/>
  <c r="H253" i="2"/>
  <c r="C93" i="4"/>
  <c r="G95" i="2"/>
  <c r="H95" i="2"/>
  <c r="C249" i="4"/>
  <c r="H251" i="2"/>
  <c r="H142" i="2"/>
  <c r="C140" i="4"/>
  <c r="C419" i="4"/>
  <c r="H421" i="2"/>
  <c r="G421" i="2"/>
  <c r="G553" i="2"/>
  <c r="H553" i="2"/>
  <c r="C551" i="4"/>
  <c r="C43" i="4"/>
  <c r="G45" i="2"/>
  <c r="H367" i="2"/>
  <c r="C365" i="4"/>
  <c r="G367" i="2"/>
  <c r="G477" i="2"/>
  <c r="H477" i="2"/>
  <c r="C475" i="4"/>
  <c r="H303" i="2"/>
  <c r="G303" i="2"/>
  <c r="C301" i="4"/>
  <c r="G116" i="2"/>
  <c r="H116" i="2"/>
  <c r="C114" i="4"/>
  <c r="H369" i="2"/>
  <c r="G369" i="2"/>
  <c r="G413" i="2"/>
  <c r="G292" i="2"/>
  <c r="G388" i="2"/>
  <c r="G112" i="2"/>
  <c r="C325" i="4"/>
  <c r="C455" i="4"/>
  <c r="G156" i="2"/>
  <c r="H156" i="2"/>
  <c r="C245" i="4"/>
  <c r="G247" i="2"/>
  <c r="C445" i="4"/>
  <c r="G445" i="4" s="1"/>
  <c r="G19" i="2"/>
  <c r="G251" i="2"/>
  <c r="C117" i="4"/>
  <c r="H119" i="2"/>
  <c r="H265" i="2"/>
  <c r="C31" i="4"/>
  <c r="G474" i="2"/>
  <c r="H474" i="2"/>
  <c r="H99" i="2"/>
  <c r="C97" i="4"/>
  <c r="H391" i="2"/>
  <c r="C389" i="4"/>
  <c r="G391" i="2"/>
  <c r="H355" i="2"/>
  <c r="C353" i="4"/>
  <c r="H35" i="2"/>
  <c r="C33" i="4"/>
  <c r="G33" i="4" s="1"/>
  <c r="C564" i="4"/>
  <c r="H566" i="2"/>
  <c r="G566" i="2"/>
  <c r="G501" i="2"/>
  <c r="C499" i="4"/>
  <c r="H571" i="2"/>
  <c r="C569" i="4"/>
  <c r="C485" i="4"/>
  <c r="G487" i="2"/>
  <c r="G231" i="2"/>
  <c r="H231" i="2"/>
  <c r="C229" i="4"/>
  <c r="C81" i="4"/>
  <c r="G81" i="4" s="1"/>
  <c r="H83" i="2"/>
  <c r="G83" i="2"/>
  <c r="H226" i="2"/>
  <c r="G226" i="2"/>
  <c r="C563" i="4"/>
  <c r="H565" i="2"/>
  <c r="G565" i="2"/>
  <c r="C465" i="4"/>
  <c r="G467" i="2"/>
  <c r="H467" i="2"/>
  <c r="C391" i="4"/>
  <c r="G393" i="2"/>
  <c r="H393" i="2"/>
  <c r="C83" i="4"/>
  <c r="H85" i="2"/>
  <c r="G85" i="2"/>
  <c r="G143" i="2"/>
  <c r="H143" i="2"/>
  <c r="C141" i="4"/>
  <c r="C271" i="4"/>
  <c r="H273" i="2"/>
  <c r="G273" i="2"/>
  <c r="C537" i="4"/>
  <c r="G539" i="2"/>
  <c r="H539" i="2"/>
  <c r="C156" i="4"/>
  <c r="G158" i="2"/>
  <c r="H158" i="2"/>
  <c r="H425" i="2"/>
  <c r="C423" i="4"/>
  <c r="G425" i="2"/>
  <c r="G89" i="2"/>
  <c r="C87" i="4"/>
  <c r="H89" i="2"/>
  <c r="C103" i="4"/>
  <c r="G105" i="2"/>
  <c r="H105" i="2"/>
  <c r="G357" i="2"/>
  <c r="C355" i="4"/>
  <c r="H357" i="2"/>
  <c r="H329" i="2"/>
  <c r="C327" i="4"/>
  <c r="G329" i="2"/>
  <c r="C432" i="4"/>
  <c r="H434" i="2"/>
  <c r="G434" i="2"/>
  <c r="G534" i="2"/>
  <c r="H534" i="2"/>
  <c r="C532" i="4"/>
  <c r="C422" i="4"/>
  <c r="H424" i="2"/>
  <c r="G424" i="2"/>
  <c r="H209" i="2"/>
  <c r="C207" i="4"/>
  <c r="G209" i="2"/>
  <c r="H305" i="2"/>
  <c r="G305" i="2"/>
  <c r="H463" i="2"/>
  <c r="G463" i="2"/>
  <c r="C461" i="4"/>
  <c r="G385" i="2"/>
  <c r="H385" i="2"/>
  <c r="C383" i="4"/>
  <c r="C11" i="4"/>
  <c r="G13" i="2"/>
  <c r="G580" i="2"/>
  <c r="C374" i="4"/>
  <c r="C309" i="4"/>
  <c r="H311" i="2"/>
  <c r="G183" i="2"/>
  <c r="C181" i="4"/>
  <c r="H183" i="2"/>
  <c r="H252" i="2"/>
  <c r="C250" i="4"/>
  <c r="G157" i="2"/>
  <c r="H157" i="2"/>
  <c r="C155" i="4"/>
  <c r="G238" i="2"/>
  <c r="H238" i="2"/>
  <c r="C236" i="4"/>
  <c r="H245" i="2"/>
  <c r="G245" i="2"/>
  <c r="C243" i="4"/>
  <c r="G243" i="4" s="1"/>
  <c r="C471" i="4"/>
  <c r="G473" i="2"/>
  <c r="H473" i="2"/>
  <c r="H173" i="2"/>
  <c r="C171" i="4"/>
  <c r="G173" i="2"/>
  <c r="C255" i="4"/>
  <c r="G257" i="2"/>
  <c r="H257" i="2"/>
  <c r="H575" i="2"/>
  <c r="C573" i="4"/>
  <c r="G575" i="2"/>
  <c r="H41" i="2"/>
  <c r="C39" i="4"/>
  <c r="G41" i="2"/>
  <c r="H189" i="2"/>
  <c r="G189" i="2"/>
  <c r="C187" i="4"/>
  <c r="C396" i="4"/>
  <c r="H398" i="2"/>
  <c r="G398" i="2"/>
  <c r="H221" i="2"/>
  <c r="G221" i="2"/>
  <c r="C219" i="4"/>
  <c r="G219" i="4" s="1"/>
  <c r="C215" i="4"/>
  <c r="H217" i="2"/>
  <c r="G217" i="2"/>
  <c r="H509" i="2"/>
  <c r="G509" i="2"/>
  <c r="C507" i="4"/>
  <c r="G73" i="2"/>
  <c r="H73" i="2"/>
  <c r="C71" i="4"/>
  <c r="C151" i="4"/>
  <c r="H153" i="2"/>
  <c r="G153" i="2"/>
  <c r="H529" i="2"/>
  <c r="G529" i="2"/>
  <c r="C527" i="4"/>
  <c r="H538" i="2"/>
  <c r="C536" i="4"/>
  <c r="G519" i="2"/>
  <c r="H519" i="2"/>
  <c r="C517" i="4"/>
  <c r="C209" i="4"/>
  <c r="H211" i="2"/>
  <c r="H527" i="2"/>
  <c r="C525" i="4"/>
  <c r="G527" i="2"/>
  <c r="H383" i="2"/>
  <c r="C381" i="4"/>
  <c r="G383" i="2"/>
  <c r="H215" i="2"/>
  <c r="C213" i="4"/>
  <c r="G215" i="2"/>
  <c r="C185" i="4"/>
  <c r="G187" i="2"/>
  <c r="H187" i="2"/>
  <c r="G125" i="2"/>
  <c r="H125" i="2"/>
  <c r="C123" i="4"/>
  <c r="H25" i="2"/>
  <c r="C23" i="4"/>
  <c r="H71" i="2"/>
  <c r="C69" i="4"/>
  <c r="G71" i="2"/>
  <c r="C119" i="4"/>
  <c r="G121" i="2"/>
  <c r="H121" i="2"/>
  <c r="H130" i="2"/>
  <c r="C128" i="4"/>
  <c r="G128" i="4" s="1"/>
  <c r="G130" i="2"/>
  <c r="H423" i="2"/>
  <c r="G423" i="2"/>
  <c r="C421" i="4"/>
  <c r="G421" i="4" s="1"/>
  <c r="G97" i="2"/>
  <c r="H97" i="2"/>
  <c r="C95" i="4"/>
  <c r="G149" i="2"/>
  <c r="C147" i="4"/>
  <c r="H341" i="2"/>
  <c r="G341" i="2"/>
  <c r="C519" i="4"/>
  <c r="G521" i="2"/>
  <c r="H521" i="2"/>
  <c r="H74" i="2"/>
  <c r="G74" i="2"/>
  <c r="C72" i="4"/>
  <c r="C503" i="4"/>
  <c r="G505" i="2"/>
  <c r="H505" i="2"/>
  <c r="G5" i="2"/>
  <c r="C3" i="4"/>
  <c r="H5" i="2"/>
  <c r="C323" i="4"/>
  <c r="H325" i="2"/>
  <c r="G325" i="2"/>
  <c r="C407" i="4"/>
  <c r="G409" i="2"/>
  <c r="H409" i="2"/>
  <c r="G129" i="2"/>
  <c r="H129" i="2"/>
  <c r="C51" i="4"/>
  <c r="G53" i="2"/>
  <c r="H53" i="2"/>
  <c r="G499" i="2"/>
  <c r="C497" i="4"/>
  <c r="H499" i="2"/>
  <c r="G266" i="2"/>
  <c r="C264" i="4"/>
  <c r="H299" i="2"/>
  <c r="G299" i="2"/>
  <c r="C297" i="4"/>
  <c r="H29" i="2"/>
  <c r="C27" i="4"/>
  <c r="C348" i="4"/>
  <c r="G72" i="2"/>
  <c r="H418" i="2"/>
  <c r="G233" i="2"/>
  <c r="G170" i="2"/>
  <c r="G42" i="2"/>
  <c r="G412" i="2"/>
  <c r="H232" i="2"/>
  <c r="H200" i="2"/>
  <c r="C238" i="4"/>
  <c r="G496" i="2"/>
  <c r="H392" i="2"/>
  <c r="H476" i="2"/>
  <c r="C352" i="4"/>
  <c r="H42" i="2"/>
  <c r="C296" i="4"/>
  <c r="G573" i="2"/>
  <c r="H570" i="2"/>
  <c r="G481" i="2"/>
  <c r="H293" i="2"/>
  <c r="H412" i="2"/>
  <c r="C198" i="4"/>
  <c r="G84" i="2"/>
  <c r="C382" i="4"/>
  <c r="C110" i="4"/>
  <c r="C474" i="4"/>
  <c r="C538" i="4"/>
  <c r="C214" i="4"/>
  <c r="G137" i="2"/>
  <c r="G154" i="2"/>
  <c r="C440" i="4"/>
  <c r="C232" i="4"/>
  <c r="H118" i="2"/>
  <c r="C347" i="4"/>
  <c r="G569" i="2"/>
  <c r="H569" i="2"/>
  <c r="C567" i="4"/>
  <c r="H460" i="2"/>
  <c r="C346" i="4"/>
  <c r="H96" i="2"/>
  <c r="H216" i="2"/>
  <c r="C231" i="4"/>
  <c r="C124" i="4"/>
  <c r="C319" i="4"/>
  <c r="G417" i="2"/>
  <c r="G365" i="2"/>
  <c r="C363" i="4"/>
  <c r="H267" i="4"/>
  <c r="G438" i="2"/>
  <c r="H100" i="2"/>
  <c r="C458" i="4"/>
  <c r="C526" i="4"/>
  <c r="C217" i="4"/>
  <c r="H328" i="2"/>
  <c r="G392" i="2"/>
  <c r="G400" i="2"/>
  <c r="C94" i="4"/>
  <c r="C199" i="4"/>
  <c r="C476" i="4"/>
  <c r="H298" i="2"/>
  <c r="G457" i="2"/>
  <c r="H513" i="2"/>
  <c r="H382" i="2"/>
  <c r="H374" i="2"/>
  <c r="C415" i="4"/>
  <c r="G234" i="2"/>
  <c r="G361" i="2"/>
  <c r="H361" i="2"/>
  <c r="C359" i="4"/>
  <c r="H84" i="2"/>
  <c r="C571" i="4"/>
  <c r="H442" i="2"/>
  <c r="C479" i="4"/>
  <c r="G479" i="4" s="1"/>
  <c r="G301" i="2"/>
  <c r="C299" i="4"/>
  <c r="G561" i="2"/>
  <c r="H316" i="2"/>
  <c r="G349" i="2"/>
  <c r="C435" i="4"/>
  <c r="C380" i="4"/>
  <c r="G285" i="2"/>
  <c r="H365" i="2"/>
  <c r="H285" i="2"/>
  <c r="G312" i="2"/>
  <c r="C310" i="4"/>
  <c r="H312" i="2"/>
  <c r="G401" i="2"/>
  <c r="H401" i="2"/>
  <c r="C399" i="4"/>
  <c r="G557" i="2"/>
  <c r="C555" i="4"/>
  <c r="H337" i="2"/>
  <c r="G337" i="2"/>
  <c r="H210" i="2"/>
  <c r="G210" i="2"/>
  <c r="H272" i="2"/>
  <c r="G39" i="2"/>
  <c r="C345" i="4"/>
  <c r="H544" i="2"/>
  <c r="G350" i="2"/>
  <c r="H480" i="2"/>
  <c r="G542" i="2"/>
  <c r="G109" i="2"/>
  <c r="C107" i="4"/>
  <c r="G219" i="2"/>
  <c r="H16" i="2"/>
  <c r="H171" i="2"/>
  <c r="G375" i="2"/>
  <c r="G368" i="2"/>
  <c r="G436" i="2"/>
  <c r="C416" i="4"/>
  <c r="G126" i="2"/>
  <c r="C568" i="4"/>
  <c r="G118" i="2"/>
  <c r="C540" i="4"/>
  <c r="H428" i="2"/>
  <c r="C322" i="4"/>
  <c r="H220" i="2"/>
  <c r="C434" i="4"/>
  <c r="H75" i="2"/>
  <c r="G8" i="2"/>
  <c r="C152" i="4"/>
  <c r="H109" i="2"/>
  <c r="C208" i="4"/>
  <c r="H55" i="2"/>
  <c r="C53" i="4"/>
  <c r="G55" i="2"/>
  <c r="C239" i="4"/>
  <c r="H241" i="2"/>
  <c r="C259" i="4"/>
  <c r="H261" i="2"/>
  <c r="G261" i="2"/>
  <c r="C304" i="4"/>
  <c r="G306" i="2"/>
  <c r="H306" i="2"/>
  <c r="C223" i="4"/>
  <c r="G225" i="2"/>
  <c r="H225" i="2"/>
  <c r="H86" i="2"/>
  <c r="G86" i="2"/>
  <c r="C84" i="4"/>
  <c r="C444" i="4"/>
  <c r="H446" i="2"/>
  <c r="G446" i="2"/>
  <c r="H258" i="2"/>
  <c r="G258" i="2"/>
  <c r="C256" i="4"/>
  <c r="H145" i="2"/>
  <c r="C143" i="4"/>
  <c r="G145" i="2"/>
  <c r="C164" i="4"/>
  <c r="G166" i="2"/>
  <c r="H166" i="2"/>
  <c r="H360" i="2"/>
  <c r="H324" i="2"/>
  <c r="H92" i="2"/>
  <c r="C547" i="4"/>
  <c r="H326" i="2"/>
  <c r="C324" i="4"/>
  <c r="G326" i="2"/>
  <c r="G342" i="2"/>
  <c r="C340" i="4"/>
  <c r="H342" i="2"/>
  <c r="C287" i="4"/>
  <c r="H289" i="2"/>
  <c r="G289" i="2"/>
  <c r="C515" i="4"/>
  <c r="G517" i="2"/>
  <c r="H517" i="2"/>
  <c r="C268" i="4"/>
  <c r="H270" i="2"/>
  <c r="G270" i="2"/>
  <c r="G338" i="2"/>
  <c r="H338" i="2"/>
  <c r="C336" i="4"/>
  <c r="C448" i="4"/>
  <c r="H450" i="2"/>
  <c r="G450" i="2"/>
  <c r="C247" i="4"/>
  <c r="G249" i="2"/>
  <c r="H249" i="2"/>
  <c r="H405" i="2"/>
  <c r="C403" i="4"/>
  <c r="G405" i="2"/>
  <c r="G190" i="2"/>
  <c r="C188" i="4"/>
  <c r="H190" i="2"/>
  <c r="G102" i="2"/>
  <c r="C100" i="4"/>
  <c r="H102" i="2"/>
  <c r="H574" i="2"/>
  <c r="G360" i="2"/>
  <c r="C90" i="4"/>
  <c r="G220" i="2"/>
  <c r="C37" i="4"/>
  <c r="G171" i="2"/>
  <c r="G347" i="2"/>
  <c r="H375" i="2"/>
  <c r="H276" i="2"/>
  <c r="H368" i="2"/>
  <c r="H540" i="2"/>
  <c r="H549" i="2"/>
  <c r="C154" i="4"/>
  <c r="G346" i="2"/>
  <c r="C344" i="4"/>
  <c r="H346" i="2"/>
  <c r="H90" i="2"/>
  <c r="G90" i="2"/>
  <c r="C88" i="4"/>
  <c r="G462" i="2"/>
  <c r="C460" i="4"/>
  <c r="H462" i="2"/>
  <c r="C75" i="4"/>
  <c r="H77" i="2"/>
  <c r="G77" i="2"/>
  <c r="H297" i="2"/>
  <c r="G297" i="2"/>
  <c r="C295" i="4"/>
  <c r="C531" i="4"/>
  <c r="H533" i="2"/>
  <c r="G533" i="2"/>
  <c r="C108" i="4"/>
  <c r="H110" i="2"/>
  <c r="G110" i="2"/>
  <c r="H370" i="2"/>
  <c r="G370" i="2"/>
  <c r="C368" i="4"/>
  <c r="H151" i="2"/>
  <c r="C149" i="4"/>
  <c r="G151" i="2"/>
  <c r="G453" i="2"/>
  <c r="C451" i="4"/>
  <c r="H453" i="2"/>
  <c r="H466" i="2"/>
  <c r="C464" i="4"/>
  <c r="G466" i="2"/>
  <c r="H17" i="2"/>
  <c r="C15" i="4"/>
  <c r="G17" i="2"/>
  <c r="C439" i="4"/>
  <c r="H441" i="2"/>
  <c r="G441" i="2"/>
  <c r="C204" i="4"/>
  <c r="G206" i="2"/>
  <c r="H206" i="2"/>
  <c r="C468" i="4"/>
  <c r="G470" i="2"/>
  <c r="H470" i="2"/>
  <c r="C343" i="4"/>
  <c r="H345" i="2"/>
  <c r="G345" i="2"/>
  <c r="C220" i="4"/>
  <c r="G220" i="4" s="1"/>
  <c r="G222" i="2"/>
  <c r="H222" i="2"/>
  <c r="C227" i="4"/>
  <c r="G229" i="2"/>
  <c r="H229" i="2"/>
  <c r="H493" i="2"/>
  <c r="G493" i="2"/>
  <c r="C491" i="4"/>
  <c r="G491" i="4" s="1"/>
  <c r="C576" i="4"/>
  <c r="H578" i="2"/>
  <c r="G578" i="2"/>
  <c r="G574" i="2"/>
  <c r="C426" i="4"/>
  <c r="G427" i="2"/>
  <c r="G16" i="2"/>
  <c r="G75" i="2"/>
  <c r="C560" i="4"/>
  <c r="G562" i="2"/>
  <c r="H562" i="2"/>
  <c r="C427" i="4"/>
  <c r="H429" i="2"/>
  <c r="G429" i="2"/>
  <c r="C375" i="4"/>
  <c r="G377" i="2"/>
  <c r="H377" i="2"/>
  <c r="C56" i="4"/>
  <c r="H58" i="2"/>
  <c r="G58" i="2"/>
  <c r="C552" i="4"/>
  <c r="G552" i="4" s="1"/>
  <c r="H554" i="2"/>
  <c r="G554" i="2"/>
  <c r="C315" i="4"/>
  <c r="H317" i="2"/>
  <c r="G317" i="2"/>
  <c r="G81" i="2"/>
  <c r="H81" i="2"/>
  <c r="C79" i="4"/>
  <c r="G79" i="4" s="1"/>
  <c r="C412" i="4"/>
  <c r="H414" i="2"/>
  <c r="G414" i="2"/>
  <c r="H169" i="2"/>
  <c r="G169" i="2"/>
  <c r="C167" i="4"/>
  <c r="G402" i="2"/>
  <c r="C400" i="4"/>
  <c r="H402" i="2"/>
  <c r="H150" i="2"/>
  <c r="G150" i="2"/>
  <c r="C148" i="4"/>
  <c r="H141" i="2"/>
  <c r="G141" i="2"/>
  <c r="C139" i="4"/>
  <c r="G139" i="4" s="1"/>
  <c r="H333" i="2"/>
  <c r="C331" i="4"/>
  <c r="G333" i="2"/>
  <c r="C575" i="4"/>
  <c r="H577" i="2"/>
  <c r="G577" i="2"/>
  <c r="C200" i="4"/>
  <c r="H202" i="2"/>
  <c r="G202" i="2"/>
  <c r="C392" i="4"/>
  <c r="G394" i="2"/>
  <c r="H394" i="2"/>
  <c r="H50" i="2"/>
  <c r="G50" i="2"/>
  <c r="C48" i="4"/>
  <c r="H486" i="2"/>
  <c r="C484" i="4"/>
  <c r="G486" i="2"/>
  <c r="C111" i="4"/>
  <c r="H113" i="2"/>
  <c r="G113" i="2"/>
  <c r="H469" i="2"/>
  <c r="C467" i="4"/>
  <c r="G469" i="2"/>
  <c r="H277" i="2"/>
  <c r="G277" i="2"/>
  <c r="C275" i="4"/>
  <c r="G214" i="2"/>
  <c r="H214" i="2"/>
  <c r="C212" i="4"/>
  <c r="H403" i="2"/>
  <c r="C401" i="4"/>
  <c r="G403" i="2"/>
  <c r="C556" i="4"/>
  <c r="G558" i="2"/>
  <c r="H558" i="2"/>
  <c r="H144" i="2"/>
  <c r="G144" i="2"/>
  <c r="C142" i="4"/>
  <c r="H484" i="2"/>
  <c r="C482" i="4"/>
  <c r="G484" i="2"/>
  <c r="H352" i="2"/>
  <c r="G352" i="2"/>
  <c r="C350" i="4"/>
  <c r="C514" i="4"/>
  <c r="G514" i="4" s="1"/>
  <c r="G516" i="2"/>
  <c r="H516" i="2"/>
  <c r="C186" i="4"/>
  <c r="H188" i="2"/>
  <c r="G188" i="2"/>
  <c r="G61" i="2"/>
  <c r="H61" i="2"/>
  <c r="C59" i="4"/>
  <c r="G76" i="2"/>
  <c r="C74" i="4"/>
  <c r="H76" i="2"/>
  <c r="C442" i="4"/>
  <c r="H444" i="2"/>
  <c r="G444" i="2"/>
  <c r="C286" i="4"/>
  <c r="G288" i="2"/>
  <c r="H288" i="2"/>
  <c r="C430" i="4"/>
  <c r="G432" i="2"/>
  <c r="H432" i="2"/>
  <c r="G135" i="2"/>
  <c r="H135" i="2"/>
  <c r="C133" i="4"/>
  <c r="H87" i="2"/>
  <c r="C85" i="4"/>
  <c r="G87" i="2"/>
  <c r="C553" i="4"/>
  <c r="G553" i="4" s="1"/>
  <c r="G555" i="2"/>
  <c r="H555" i="2"/>
  <c r="C518" i="4"/>
  <c r="G520" i="2"/>
  <c r="H520" i="2"/>
  <c r="G104" i="2"/>
  <c r="C102" i="4"/>
  <c r="H104" i="2"/>
  <c r="H284" i="2"/>
  <c r="G284" i="2"/>
  <c r="C282" i="4"/>
  <c r="H456" i="2"/>
  <c r="G456" i="2"/>
  <c r="C454" i="4"/>
  <c r="H524" i="2"/>
  <c r="G524" i="2"/>
  <c r="C522" i="4"/>
  <c r="C306" i="4"/>
  <c r="H308" i="2"/>
  <c r="G308" i="2"/>
  <c r="C378" i="4"/>
  <c r="H380" i="2"/>
  <c r="G380" i="2"/>
  <c r="C446" i="4"/>
  <c r="H448" i="2"/>
  <c r="G448" i="2"/>
  <c r="C550" i="4"/>
  <c r="G552" i="2"/>
  <c r="H552" i="2"/>
  <c r="H117" i="2"/>
  <c r="G117" i="2"/>
  <c r="C115" i="4"/>
  <c r="C105" i="4"/>
  <c r="G107" i="2"/>
  <c r="H107" i="2"/>
  <c r="H378" i="2"/>
  <c r="G378" i="2"/>
  <c r="C376" i="4"/>
  <c r="G502" i="2"/>
  <c r="H502" i="2"/>
  <c r="C500" i="4"/>
  <c r="C486" i="4"/>
  <c r="G488" i="2"/>
  <c r="H488" i="2"/>
  <c r="H161" i="2"/>
  <c r="G161" i="2"/>
  <c r="C159" i="4"/>
  <c r="G56" i="2"/>
  <c r="H56" i="2"/>
  <c r="C54" i="4"/>
  <c r="C414" i="4"/>
  <c r="G416" i="2"/>
  <c r="H416" i="2"/>
  <c r="H568" i="2"/>
  <c r="G568" i="2"/>
  <c r="C566" i="4"/>
  <c r="G208" i="2"/>
  <c r="C206" i="4"/>
  <c r="H208" i="2"/>
  <c r="C402" i="4"/>
  <c r="G404" i="2"/>
  <c r="H404" i="2"/>
  <c r="C364" i="4"/>
  <c r="G366" i="2"/>
  <c r="H366" i="2"/>
  <c r="C26" i="4"/>
  <c r="H28" i="2"/>
  <c r="G28" i="2"/>
  <c r="C570" i="4"/>
  <c r="H572" i="2"/>
  <c r="G572" i="2"/>
  <c r="C202" i="4"/>
  <c r="G204" i="2"/>
  <c r="H204" i="2"/>
  <c r="C170" i="4"/>
  <c r="H172" i="2"/>
  <c r="G172" i="2"/>
  <c r="C262" i="4"/>
  <c r="G264" i="2"/>
  <c r="H264" i="2"/>
  <c r="H504" i="2"/>
  <c r="G504" i="2"/>
  <c r="C502" i="4"/>
  <c r="G364" i="2"/>
  <c r="C362" i="4"/>
  <c r="H364" i="2"/>
  <c r="H536" i="2"/>
  <c r="C534" i="4"/>
  <c r="G536" i="2"/>
  <c r="G80" i="2"/>
  <c r="C78" i="4"/>
  <c r="H80" i="2"/>
  <c r="G44" i="2"/>
  <c r="H44" i="2"/>
  <c r="C42" i="4"/>
  <c r="C130" i="4"/>
  <c r="G132" i="2"/>
  <c r="H132" i="2"/>
  <c r="C298" i="4"/>
  <c r="G300" i="2"/>
  <c r="H300" i="2"/>
  <c r="C466" i="4"/>
  <c r="H468" i="2"/>
  <c r="G468" i="2"/>
  <c r="G556" i="2"/>
  <c r="C554" i="4"/>
  <c r="H556" i="2"/>
  <c r="C342" i="4"/>
  <c r="H344" i="2"/>
  <c r="G344" i="2"/>
  <c r="C394" i="4"/>
  <c r="G396" i="2"/>
  <c r="H396" i="2"/>
  <c r="C498" i="4"/>
  <c r="H500" i="2"/>
  <c r="G500" i="2"/>
  <c r="G267" i="2"/>
  <c r="H267" i="2"/>
  <c r="C265" i="4"/>
  <c r="H168" i="2"/>
  <c r="G168" i="2"/>
  <c r="C166" i="4"/>
  <c r="C530" i="4"/>
  <c r="G532" i="2"/>
  <c r="H532" i="2"/>
  <c r="H134" i="2"/>
  <c r="G134" i="2"/>
  <c r="C132" i="4"/>
  <c r="H30" i="2"/>
  <c r="C28" i="4"/>
  <c r="G30" i="2"/>
  <c r="G12" i="2"/>
  <c r="H12" i="2"/>
  <c r="C10" i="4"/>
  <c r="C506" i="4"/>
  <c r="G508" i="2"/>
  <c r="H508" i="2"/>
  <c r="G502" i="4" l="1"/>
  <c r="H502" i="4" s="1"/>
  <c r="J502" i="4" s="1"/>
  <c r="G384" i="4"/>
  <c r="H384" i="4" s="1"/>
  <c r="G147" i="4"/>
  <c r="H147" i="4" s="1"/>
  <c r="K147" i="4" s="1"/>
  <c r="G478" i="4"/>
  <c r="H478" i="4" s="1"/>
  <c r="J478" i="4" s="1"/>
  <c r="G461" i="4"/>
  <c r="H461" i="4" s="1"/>
  <c r="K461" i="4" s="1"/>
  <c r="G226" i="4"/>
  <c r="H226" i="4" s="1"/>
  <c r="J226" i="4" s="1"/>
  <c r="G101" i="4"/>
  <c r="H101" i="4" s="1"/>
  <c r="G34" i="4"/>
  <c r="H34" i="4" s="1"/>
  <c r="J34" i="4" s="1"/>
  <c r="G192" i="4"/>
  <c r="H192" i="4" s="1"/>
  <c r="J192" i="4" s="1"/>
  <c r="G183" i="4"/>
  <c r="H183" i="4" s="1"/>
  <c r="J183" i="4" s="1"/>
  <c r="G427" i="4"/>
  <c r="H427" i="4" s="1"/>
  <c r="K427" i="4" s="1"/>
  <c r="G323" i="4"/>
  <c r="H323" i="4" s="1"/>
  <c r="K323" i="4" s="1"/>
  <c r="G249" i="4"/>
  <c r="H249" i="4" s="1"/>
  <c r="K249" i="4" s="1"/>
  <c r="G428" i="4"/>
  <c r="H428" i="4" s="1"/>
  <c r="J428" i="4" s="1"/>
  <c r="G419" i="4"/>
  <c r="H419" i="4" s="1"/>
  <c r="G554" i="4"/>
  <c r="H554" i="4" s="1"/>
  <c r="K554" i="4" s="1"/>
  <c r="G247" i="4"/>
  <c r="H247" i="4" s="1"/>
  <c r="K247" i="4" s="1"/>
  <c r="G420" i="4"/>
  <c r="H420" i="4" s="1"/>
  <c r="G426" i="4"/>
  <c r="H426" i="4" s="1"/>
  <c r="J426" i="4" s="1"/>
  <c r="G347" i="4"/>
  <c r="H347" i="4" s="1"/>
  <c r="J347" i="4" s="1"/>
  <c r="G341" i="4"/>
  <c r="H341" i="4" s="1"/>
  <c r="K341" i="4" s="1"/>
  <c r="G389" i="4"/>
  <c r="H389" i="4" s="1"/>
  <c r="G103" i="4"/>
  <c r="H103" i="4" s="1"/>
  <c r="K103" i="4" s="1"/>
  <c r="G259" i="4"/>
  <c r="H259" i="4" s="1"/>
  <c r="K259" i="4" s="1"/>
  <c r="G285" i="4"/>
  <c r="H285" i="4" s="1"/>
  <c r="K285" i="4" s="1"/>
  <c r="G126" i="4"/>
  <c r="H126" i="4" s="1"/>
  <c r="K126" i="4" s="1"/>
  <c r="G66" i="4"/>
  <c r="H66" i="4" s="1"/>
  <c r="J66" i="4" s="1"/>
  <c r="G269" i="4"/>
  <c r="H269" i="4" s="1"/>
  <c r="J269" i="4" s="1"/>
  <c r="G357" i="4"/>
  <c r="H357" i="4" s="1"/>
  <c r="J357" i="4" s="1"/>
  <c r="G320" i="4"/>
  <c r="H320" i="4" s="1"/>
  <c r="K320" i="4" s="1"/>
  <c r="G115" i="4"/>
  <c r="H115" i="4" s="1"/>
  <c r="K115" i="4" s="1"/>
  <c r="G186" i="4"/>
  <c r="H186" i="4" s="1"/>
  <c r="K186" i="4" s="1"/>
  <c r="G148" i="4"/>
  <c r="H148" i="4" s="1"/>
  <c r="K148" i="4" s="1"/>
  <c r="G23" i="4"/>
  <c r="H23" i="4" s="1"/>
  <c r="K23" i="4" s="1"/>
  <c r="G184" i="4"/>
  <c r="H184" i="4" s="1"/>
  <c r="J184" i="4" s="1"/>
  <c r="G165" i="4"/>
  <c r="H165" i="4" s="1"/>
  <c r="J165" i="4" s="1"/>
  <c r="G444" i="4"/>
  <c r="H444" i="4" s="1"/>
  <c r="J444" i="4" s="1"/>
  <c r="G84" i="4"/>
  <c r="H84" i="4" s="1"/>
  <c r="J84" i="4" s="1"/>
  <c r="G548" i="4"/>
  <c r="H548" i="4" s="1"/>
  <c r="K548" i="4" s="1"/>
  <c r="G406" i="4"/>
  <c r="H406" i="4" s="1"/>
  <c r="J406" i="4" s="1"/>
  <c r="G13" i="4"/>
  <c r="H13" i="4" s="1"/>
  <c r="K13" i="4" s="1"/>
  <c r="G396" i="4"/>
  <c r="H396" i="4" s="1"/>
  <c r="J396" i="4" s="1"/>
  <c r="G131" i="4"/>
  <c r="H131" i="4" s="1"/>
  <c r="K131" i="4" s="1"/>
  <c r="G486" i="4"/>
  <c r="H486" i="4" s="1"/>
  <c r="J486" i="4" s="1"/>
  <c r="G435" i="4"/>
  <c r="H435" i="4" s="1"/>
  <c r="K435" i="4" s="1"/>
  <c r="G476" i="4"/>
  <c r="H476" i="4" s="1"/>
  <c r="J476" i="4" s="1"/>
  <c r="G458" i="4"/>
  <c r="H458" i="4" s="1"/>
  <c r="J458" i="4" s="1"/>
  <c r="G136" i="4"/>
  <c r="H136" i="4" s="1"/>
  <c r="G329" i="4"/>
  <c r="H329" i="4" s="1"/>
  <c r="J329" i="4" s="1"/>
  <c r="G412" i="4"/>
  <c r="H412" i="4" s="1"/>
  <c r="K412" i="4" s="1"/>
  <c r="G459" i="4"/>
  <c r="H459" i="4" s="1"/>
  <c r="K459" i="4" s="1"/>
  <c r="G67" i="4"/>
  <c r="H67" i="4" s="1"/>
  <c r="K67" i="4" s="1"/>
  <c r="G282" i="4"/>
  <c r="H282" i="4" s="1"/>
  <c r="K282" i="4" s="1"/>
  <c r="G352" i="4"/>
  <c r="H352" i="4" s="1"/>
  <c r="K352" i="4" s="1"/>
  <c r="G37" i="4"/>
  <c r="H37" i="4" s="1"/>
  <c r="K37" i="4" s="1"/>
  <c r="G174" i="4"/>
  <c r="H174" i="4" s="1"/>
  <c r="J174" i="4" s="1"/>
  <c r="G294" i="4"/>
  <c r="H294" i="4" s="1"/>
  <c r="K294" i="4" s="1"/>
  <c r="G187" i="4"/>
  <c r="H187" i="4" s="1"/>
  <c r="J187" i="4" s="1"/>
  <c r="G102" i="4"/>
  <c r="H102" i="4" s="1"/>
  <c r="J102" i="4" s="1"/>
  <c r="G401" i="4"/>
  <c r="H401" i="4" s="1"/>
  <c r="K401" i="4" s="1"/>
  <c r="G576" i="4"/>
  <c r="H576" i="4" s="1"/>
  <c r="K576" i="4" s="1"/>
  <c r="G3" i="4"/>
  <c r="H3" i="4" s="1"/>
  <c r="K3" i="4" s="1"/>
  <c r="G215" i="4"/>
  <c r="H215" i="4" s="1"/>
  <c r="J215" i="4" s="1"/>
  <c r="G231" i="4"/>
  <c r="H231" i="4" s="1"/>
  <c r="J231" i="4" s="1"/>
  <c r="G475" i="4"/>
  <c r="H475" i="4" s="1"/>
  <c r="J475" i="4" s="1"/>
  <c r="G310" i="4"/>
  <c r="H310" i="4" s="1"/>
  <c r="K310" i="4" s="1"/>
  <c r="G217" i="4"/>
  <c r="H217" i="4" s="1"/>
  <c r="K217" i="4" s="1"/>
  <c r="G337" i="4"/>
  <c r="H337" i="4" s="1"/>
  <c r="K337" i="4" s="1"/>
  <c r="G298" i="4"/>
  <c r="H298" i="4" s="1"/>
  <c r="K298" i="4" s="1"/>
  <c r="G88" i="4"/>
  <c r="H88" i="4" s="1"/>
  <c r="K88" i="4" s="1"/>
  <c r="G236" i="4"/>
  <c r="H236" i="4" s="1"/>
  <c r="J236" i="4" s="1"/>
  <c r="G465" i="4"/>
  <c r="H465" i="4" s="1"/>
  <c r="K465" i="4" s="1"/>
  <c r="G302" i="4"/>
  <c r="H302" i="4" s="1"/>
  <c r="K302" i="4" s="1"/>
  <c r="G578" i="4"/>
  <c r="H578" i="4" s="1"/>
  <c r="J578" i="4" s="1"/>
  <c r="G295" i="4"/>
  <c r="H295" i="4" s="1"/>
  <c r="K295" i="4" s="1"/>
  <c r="G95" i="4"/>
  <c r="H95" i="4" s="1"/>
  <c r="J95" i="4" s="1"/>
  <c r="G451" i="4"/>
  <c r="H451" i="4" s="1"/>
  <c r="J451" i="4" s="1"/>
  <c r="G571" i="4"/>
  <c r="H571" i="4" s="1"/>
  <c r="K571" i="4" s="1"/>
  <c r="G382" i="4"/>
  <c r="H382" i="4" s="1"/>
  <c r="K382" i="4" s="1"/>
  <c r="G172" i="4"/>
  <c r="H172" i="4" s="1"/>
  <c r="J172" i="4" s="1"/>
  <c r="G464" i="4"/>
  <c r="H464" i="4" s="1"/>
  <c r="J464" i="4" s="1"/>
  <c r="G531" i="4"/>
  <c r="H531" i="4" s="1"/>
  <c r="J531" i="4" s="1"/>
  <c r="G164" i="4"/>
  <c r="H164" i="4" s="1"/>
  <c r="J164" i="4" s="1"/>
  <c r="G133" i="4"/>
  <c r="H133" i="4" s="1"/>
  <c r="J133" i="4" s="1"/>
  <c r="G484" i="4"/>
  <c r="H484" i="4" s="1"/>
  <c r="K484" i="4" s="1"/>
  <c r="G156" i="4"/>
  <c r="H156" i="4" s="1"/>
  <c r="K156" i="4" s="1"/>
  <c r="G89" i="4"/>
  <c r="H89" i="4" s="1"/>
  <c r="K89" i="4" s="1"/>
  <c r="G260" i="4"/>
  <c r="H260" i="4" s="1"/>
  <c r="K260" i="4" s="1"/>
  <c r="G208" i="4"/>
  <c r="H208" i="4" s="1"/>
  <c r="J208" i="4" s="1"/>
  <c r="G72" i="4"/>
  <c r="H72" i="4" s="1"/>
  <c r="K72" i="4" s="1"/>
  <c r="G544" i="4"/>
  <c r="H544" i="4" s="1"/>
  <c r="K544" i="4" s="1"/>
  <c r="G93" i="4"/>
  <c r="H93" i="4" s="1"/>
  <c r="K93" i="4" s="1"/>
  <c r="J470" i="4"/>
  <c r="J116" i="4"/>
  <c r="K116" i="4"/>
  <c r="G373" i="4"/>
  <c r="H373" i="4" s="1"/>
  <c r="K373" i="4" s="1"/>
  <c r="G466" i="4"/>
  <c r="H466" i="4" s="1"/>
  <c r="J466" i="4" s="1"/>
  <c r="G200" i="4"/>
  <c r="H200" i="4" s="1"/>
  <c r="J200" i="4" s="1"/>
  <c r="G110" i="4"/>
  <c r="H110" i="4" s="1"/>
  <c r="K110" i="4" s="1"/>
  <c r="G432" i="4"/>
  <c r="H432" i="4" s="1"/>
  <c r="J432" i="4" s="1"/>
  <c r="G158" i="4"/>
  <c r="H158" i="4" s="1"/>
  <c r="J158" i="4" s="1"/>
  <c r="G332" i="4"/>
  <c r="H332" i="4" s="1"/>
  <c r="J332" i="4" s="1"/>
  <c r="G543" i="4"/>
  <c r="H543" i="4" s="1"/>
  <c r="K543" i="4" s="1"/>
  <c r="G437" i="4"/>
  <c r="H437" i="4" s="1"/>
  <c r="K437" i="4" s="1"/>
  <c r="G137" i="4"/>
  <c r="H137" i="4" s="1"/>
  <c r="J137" i="4" s="1"/>
  <c r="G441" i="4"/>
  <c r="H441" i="4" s="1"/>
  <c r="K441" i="4" s="1"/>
  <c r="H290" i="4"/>
  <c r="J290" i="4" s="1"/>
  <c r="H472" i="4"/>
  <c r="J472" i="4" s="1"/>
  <c r="G360" i="4"/>
  <c r="H360" i="4" s="1"/>
  <c r="G182" i="4"/>
  <c r="H182" i="4" s="1"/>
  <c r="K182" i="4" s="1"/>
  <c r="G305" i="4"/>
  <c r="H305" i="4" s="1"/>
  <c r="G483" i="4"/>
  <c r="H483" i="4" s="1"/>
  <c r="G532" i="4"/>
  <c r="H532" i="4" s="1"/>
  <c r="J532" i="4" s="1"/>
  <c r="G36" i="4"/>
  <c r="H36" i="4" s="1"/>
  <c r="H195" i="4"/>
  <c r="J195" i="4" s="1"/>
  <c r="G312" i="4"/>
  <c r="H312" i="4" s="1"/>
  <c r="K351" i="4"/>
  <c r="G570" i="4"/>
  <c r="H570" i="4" s="1"/>
  <c r="K570" i="4" s="1"/>
  <c r="G343" i="4"/>
  <c r="H343" i="4" s="1"/>
  <c r="K343" i="4" s="1"/>
  <c r="G232" i="4"/>
  <c r="H232" i="4" s="1"/>
  <c r="J232" i="4" s="1"/>
  <c r="G255" i="4"/>
  <c r="H255" i="4" s="1"/>
  <c r="J255" i="4" s="1"/>
  <c r="G509" i="4"/>
  <c r="H509" i="4" s="1"/>
  <c r="J509" i="4" s="1"/>
  <c r="G377" i="4"/>
  <c r="H377" i="4" s="1"/>
  <c r="K377" i="4" s="1"/>
  <c r="G284" i="4"/>
  <c r="H284" i="4" s="1"/>
  <c r="J284" i="4" s="1"/>
  <c r="H492" i="4"/>
  <c r="J492" i="4" s="1"/>
  <c r="G240" i="4"/>
  <c r="H240" i="4" s="1"/>
  <c r="G17" i="4"/>
  <c r="H17" i="4" s="1"/>
  <c r="J17" i="4" s="1"/>
  <c r="G10" i="4"/>
  <c r="H10" i="4" s="1"/>
  <c r="J10" i="4" s="1"/>
  <c r="G206" i="4"/>
  <c r="H206" i="4" s="1"/>
  <c r="K206" i="4" s="1"/>
  <c r="G54" i="4"/>
  <c r="H54" i="4" s="1"/>
  <c r="G454" i="4"/>
  <c r="H454" i="4" s="1"/>
  <c r="J454" i="4" s="1"/>
  <c r="G142" i="4"/>
  <c r="H142" i="4" s="1"/>
  <c r="J142" i="4" s="1"/>
  <c r="G467" i="4"/>
  <c r="H467" i="4" s="1"/>
  <c r="G468" i="4"/>
  <c r="H468" i="4" s="1"/>
  <c r="G108" i="4"/>
  <c r="H108" i="4" s="1"/>
  <c r="G143" i="4"/>
  <c r="H143" i="4" s="1"/>
  <c r="J143" i="4" s="1"/>
  <c r="G304" i="4"/>
  <c r="H304" i="4" s="1"/>
  <c r="J304" i="4" s="1"/>
  <c r="G69" i="4"/>
  <c r="H69" i="4" s="1"/>
  <c r="K69" i="4" s="1"/>
  <c r="G171" i="4"/>
  <c r="H171" i="4" s="1"/>
  <c r="K171" i="4" s="1"/>
  <c r="G309" i="4"/>
  <c r="H309" i="4" s="1"/>
  <c r="G563" i="4"/>
  <c r="H563" i="4" s="1"/>
  <c r="J563" i="4" s="1"/>
  <c r="G353" i="4"/>
  <c r="H353" i="4" s="1"/>
  <c r="K353" i="4" s="1"/>
  <c r="G117" i="4"/>
  <c r="H117" i="4" s="1"/>
  <c r="G114" i="4"/>
  <c r="H114" i="4" s="1"/>
  <c r="K114" i="4" s="1"/>
  <c r="G135" i="4"/>
  <c r="H135" i="4" s="1"/>
  <c r="J135" i="4" s="1"/>
  <c r="G495" i="4"/>
  <c r="H495" i="4" s="1"/>
  <c r="G178" i="4"/>
  <c r="H178" i="4" s="1"/>
  <c r="K178" i="4" s="1"/>
  <c r="G177" i="4"/>
  <c r="H177" i="4" s="1"/>
  <c r="G194" i="4"/>
  <c r="H194" i="4" s="1"/>
  <c r="K194" i="4" s="1"/>
  <c r="G109" i="4"/>
  <c r="H109" i="4" s="1"/>
  <c r="G397" i="4"/>
  <c r="H397" i="4" s="1"/>
  <c r="K397" i="4" s="1"/>
  <c r="G167" i="4"/>
  <c r="H167" i="4" s="1"/>
  <c r="J167" i="4" s="1"/>
  <c r="J6" i="4"/>
  <c r="G500" i="4"/>
  <c r="H500" i="4" s="1"/>
  <c r="J500" i="4" s="1"/>
  <c r="G442" i="4"/>
  <c r="H442" i="4" s="1"/>
  <c r="J442" i="4" s="1"/>
  <c r="H514" i="4"/>
  <c r="K514" i="4" s="1"/>
  <c r="G212" i="4"/>
  <c r="H212" i="4" s="1"/>
  <c r="G392" i="4"/>
  <c r="H392" i="4" s="1"/>
  <c r="K392" i="4" s="1"/>
  <c r="G403" i="4"/>
  <c r="H403" i="4" s="1"/>
  <c r="G336" i="4"/>
  <c r="H336" i="4" s="1"/>
  <c r="K336" i="4" s="1"/>
  <c r="G324" i="4"/>
  <c r="H324" i="4" s="1"/>
  <c r="K324" i="4" s="1"/>
  <c r="H479" i="4"/>
  <c r="K479" i="4" s="1"/>
  <c r="G567" i="4"/>
  <c r="H567" i="4" s="1"/>
  <c r="K567" i="4" s="1"/>
  <c r="G198" i="4"/>
  <c r="H198" i="4" s="1"/>
  <c r="G517" i="4"/>
  <c r="H517" i="4" s="1"/>
  <c r="K517" i="4" s="1"/>
  <c r="H243" i="4"/>
  <c r="J243" i="4" s="1"/>
  <c r="G374" i="4"/>
  <c r="H374" i="4" s="1"/>
  <c r="G499" i="4"/>
  <c r="H499" i="4" s="1"/>
  <c r="J499" i="4" s="1"/>
  <c r="G31" i="4"/>
  <c r="H31" i="4" s="1"/>
  <c r="G291" i="4"/>
  <c r="H291" i="4" s="1"/>
  <c r="K291" i="4" s="1"/>
  <c r="G19" i="4"/>
  <c r="H19" i="4" s="1"/>
  <c r="K19" i="4" s="1"/>
  <c r="G175" i="4"/>
  <c r="H175" i="4" s="1"/>
  <c r="J175" i="4" s="1"/>
  <c r="G60" i="4"/>
  <c r="H60" i="4" s="1"/>
  <c r="K60" i="4" s="1"/>
  <c r="G162" i="4"/>
  <c r="H162" i="4" s="1"/>
  <c r="J162" i="4" s="1"/>
  <c r="G528" i="4"/>
  <c r="H528" i="4" s="1"/>
  <c r="J528" i="4" s="1"/>
  <c r="G533" i="4"/>
  <c r="H533" i="4" s="1"/>
  <c r="G443" i="4"/>
  <c r="H443" i="4" s="1"/>
  <c r="K443" i="4" s="1"/>
  <c r="G145" i="4"/>
  <c r="H145" i="4" s="1"/>
  <c r="J145" i="4" s="1"/>
  <c r="G477" i="4"/>
  <c r="H477" i="4" s="1"/>
  <c r="G438" i="4"/>
  <c r="H438" i="4" s="1"/>
  <c r="K438" i="4" s="1"/>
  <c r="H356" i="4"/>
  <c r="K356" i="4" s="1"/>
  <c r="G20" i="4"/>
  <c r="H20" i="4" s="1"/>
  <c r="K20" i="4" s="1"/>
  <c r="G4" i="4"/>
  <c r="H4" i="4" s="1"/>
  <c r="J4" i="4" s="1"/>
  <c r="G190" i="4"/>
  <c r="H190" i="4" s="1"/>
  <c r="K190" i="4" s="1"/>
  <c r="G522" i="4"/>
  <c r="H522" i="4" s="1"/>
  <c r="K522" i="4" s="1"/>
  <c r="G568" i="4"/>
  <c r="H568" i="4" s="1"/>
  <c r="G68" i="4"/>
  <c r="H68" i="4" s="1"/>
  <c r="K68" i="4" s="1"/>
  <c r="G140" i="4"/>
  <c r="H140" i="4" s="1"/>
  <c r="G534" i="4"/>
  <c r="H534" i="4" s="1"/>
  <c r="K534" i="4" s="1"/>
  <c r="G566" i="4"/>
  <c r="H566" i="4" s="1"/>
  <c r="J566" i="4" s="1"/>
  <c r="G506" i="4"/>
  <c r="H506" i="4" s="1"/>
  <c r="J506" i="4" s="1"/>
  <c r="G530" i="4"/>
  <c r="H530" i="4" s="1"/>
  <c r="J530" i="4" s="1"/>
  <c r="G265" i="4"/>
  <c r="H265" i="4" s="1"/>
  <c r="J265" i="4" s="1"/>
  <c r="G394" i="4"/>
  <c r="H394" i="4" s="1"/>
  <c r="G78" i="4"/>
  <c r="H78" i="4" s="1"/>
  <c r="K78" i="4" s="1"/>
  <c r="G170" i="4"/>
  <c r="H170" i="4" s="1"/>
  <c r="J170" i="4" s="1"/>
  <c r="G364" i="4"/>
  <c r="H364" i="4" s="1"/>
  <c r="K364" i="4" s="1"/>
  <c r="G414" i="4"/>
  <c r="H414" i="4" s="1"/>
  <c r="K414" i="4" s="1"/>
  <c r="G159" i="4"/>
  <c r="H159" i="4" s="1"/>
  <c r="G550" i="4"/>
  <c r="H550" i="4" s="1"/>
  <c r="K550" i="4" s="1"/>
  <c r="G430" i="4"/>
  <c r="H430" i="4" s="1"/>
  <c r="G74" i="4"/>
  <c r="H74" i="4" s="1"/>
  <c r="G575" i="4"/>
  <c r="H575" i="4" s="1"/>
  <c r="H139" i="4"/>
  <c r="J139" i="4" s="1"/>
  <c r="G315" i="4"/>
  <c r="H315" i="4" s="1"/>
  <c r="K315" i="4" s="1"/>
  <c r="G227" i="4"/>
  <c r="H227" i="4" s="1"/>
  <c r="G368" i="4"/>
  <c r="H368" i="4" s="1"/>
  <c r="K368" i="4" s="1"/>
  <c r="G154" i="4"/>
  <c r="H154" i="4" s="1"/>
  <c r="G547" i="4"/>
  <c r="H547" i="4" s="1"/>
  <c r="G239" i="4"/>
  <c r="H239" i="4" s="1"/>
  <c r="G322" i="4"/>
  <c r="H322" i="4" s="1"/>
  <c r="J322" i="4" s="1"/>
  <c r="G416" i="4"/>
  <c r="H416" i="4" s="1"/>
  <c r="G107" i="4"/>
  <c r="H107" i="4" s="1"/>
  <c r="K107" i="4" s="1"/>
  <c r="G555" i="4"/>
  <c r="H555" i="4" s="1"/>
  <c r="K555" i="4" s="1"/>
  <c r="G299" i="4"/>
  <c r="H299" i="4" s="1"/>
  <c r="G526" i="4"/>
  <c r="H526" i="4" s="1"/>
  <c r="J526" i="4" s="1"/>
  <c r="G440" i="4"/>
  <c r="H440" i="4" s="1"/>
  <c r="G538" i="4"/>
  <c r="H538" i="4" s="1"/>
  <c r="G296" i="4"/>
  <c r="H296" i="4" s="1"/>
  <c r="G348" i="4"/>
  <c r="H348" i="4" s="1"/>
  <c r="J348" i="4" s="1"/>
  <c r="G264" i="4"/>
  <c r="H264" i="4" s="1"/>
  <c r="G407" i="4"/>
  <c r="H407" i="4" s="1"/>
  <c r="G213" i="4"/>
  <c r="H213" i="4" s="1"/>
  <c r="J213" i="4" s="1"/>
  <c r="G151" i="4"/>
  <c r="H151" i="4" s="1"/>
  <c r="J151" i="4" s="1"/>
  <c r="G507" i="4"/>
  <c r="H507" i="4" s="1"/>
  <c r="G39" i="4"/>
  <c r="H39" i="4" s="1"/>
  <c r="K39" i="4" s="1"/>
  <c r="G155" i="4"/>
  <c r="H155" i="4" s="1"/>
  <c r="J155" i="4" s="1"/>
  <c r="G207" i="4"/>
  <c r="H207" i="4" s="1"/>
  <c r="K207" i="4" s="1"/>
  <c r="G422" i="4"/>
  <c r="H422" i="4" s="1"/>
  <c r="K422" i="4" s="1"/>
  <c r="G327" i="4"/>
  <c r="H327" i="4" s="1"/>
  <c r="K327" i="4" s="1"/>
  <c r="G423" i="4"/>
  <c r="H423" i="4" s="1"/>
  <c r="J423" i="4" s="1"/>
  <c r="G83" i="4"/>
  <c r="H83" i="4" s="1"/>
  <c r="K83" i="4" s="1"/>
  <c r="G569" i="4"/>
  <c r="H569" i="4" s="1"/>
  <c r="J569" i="4" s="1"/>
  <c r="H445" i="4"/>
  <c r="G301" i="4"/>
  <c r="H301" i="4" s="1"/>
  <c r="G57" i="4"/>
  <c r="H57" i="4" s="1"/>
  <c r="G230" i="4"/>
  <c r="H230" i="4" s="1"/>
  <c r="G417" i="4"/>
  <c r="H417" i="4" s="1"/>
  <c r="J417" i="4" s="1"/>
  <c r="G235" i="4"/>
  <c r="H235" i="4" s="1"/>
  <c r="J235" i="4" s="1"/>
  <c r="G333" i="4"/>
  <c r="H333" i="4" s="1"/>
  <c r="K333" i="4" s="1"/>
  <c r="G201" i="4"/>
  <c r="H201" i="4" s="1"/>
  <c r="J201" i="4" s="1"/>
  <c r="G370" i="4"/>
  <c r="H370" i="4" s="1"/>
  <c r="K370" i="4" s="1"/>
  <c r="G263" i="4"/>
  <c r="H263" i="4" s="1"/>
  <c r="G92" i="4"/>
  <c r="H92" i="4" s="1"/>
  <c r="G523" i="4"/>
  <c r="H523" i="4" s="1"/>
  <c r="J523" i="4" s="1"/>
  <c r="G418" i="4"/>
  <c r="H418" i="4" s="1"/>
  <c r="J418" i="4" s="1"/>
  <c r="G46" i="4"/>
  <c r="H46" i="4" s="1"/>
  <c r="K46" i="4" s="1"/>
  <c r="G496" i="4"/>
  <c r="H496" i="4" s="1"/>
  <c r="G431" i="4"/>
  <c r="H431" i="4" s="1"/>
  <c r="G211" i="4"/>
  <c r="H211" i="4" s="1"/>
  <c r="J211" i="4" s="1"/>
  <c r="G457" i="4"/>
  <c r="H457" i="4" s="1"/>
  <c r="J457" i="4" s="1"/>
  <c r="G12" i="4"/>
  <c r="H12" i="4" s="1"/>
  <c r="J12" i="4" s="1"/>
  <c r="G505" i="4"/>
  <c r="H505" i="4" s="1"/>
  <c r="K505" i="4" s="1"/>
  <c r="G29" i="4"/>
  <c r="H29" i="4" s="1"/>
  <c r="J29" i="4" s="1"/>
  <c r="G456" i="4"/>
  <c r="H456" i="4" s="1"/>
  <c r="G518" i="4"/>
  <c r="H518" i="4" s="1"/>
  <c r="G525" i="4"/>
  <c r="H525" i="4" s="1"/>
  <c r="G63" i="4"/>
  <c r="H63" i="4" s="1"/>
  <c r="J63" i="4" s="1"/>
  <c r="G223" i="4"/>
  <c r="H223" i="4" s="1"/>
  <c r="K223" i="4" s="1"/>
  <c r="G447" i="4"/>
  <c r="H447" i="4" s="1"/>
  <c r="K447" i="4" s="1"/>
  <c r="G42" i="4"/>
  <c r="H42" i="4" s="1"/>
  <c r="J42" i="4" s="1"/>
  <c r="G529" i="4"/>
  <c r="H529" i="4" s="1"/>
  <c r="G173" i="4"/>
  <c r="H173" i="4" s="1"/>
  <c r="G540" i="4"/>
  <c r="H540" i="4" s="1"/>
  <c r="J540" i="4" s="1"/>
  <c r="G100" i="4"/>
  <c r="H100" i="4" s="1"/>
  <c r="G15" i="4"/>
  <c r="H15" i="4" s="1"/>
  <c r="K15" i="4" s="1"/>
  <c r="G168" i="4"/>
  <c r="H168" i="4" s="1"/>
  <c r="J168" i="4" s="1"/>
  <c r="G409" i="4"/>
  <c r="H409" i="4" s="1"/>
  <c r="K409" i="4" s="1"/>
  <c r="G245" i="4"/>
  <c r="H245" i="4" s="1"/>
  <c r="K245" i="4" s="1"/>
  <c r="G28" i="4"/>
  <c r="H28" i="4" s="1"/>
  <c r="K28" i="4" s="1"/>
  <c r="G166" i="4"/>
  <c r="H166" i="4" s="1"/>
  <c r="K166" i="4" s="1"/>
  <c r="G262" i="4"/>
  <c r="H262" i="4" s="1"/>
  <c r="J262" i="4" s="1"/>
  <c r="G26" i="4"/>
  <c r="H26" i="4" s="1"/>
  <c r="K26" i="4" s="1"/>
  <c r="G376" i="4"/>
  <c r="H376" i="4" s="1"/>
  <c r="G306" i="4"/>
  <c r="H306" i="4" s="1"/>
  <c r="K306" i="4" s="1"/>
  <c r="G85" i="4"/>
  <c r="H85" i="4" s="1"/>
  <c r="J85" i="4" s="1"/>
  <c r="G275" i="4"/>
  <c r="H275" i="4" s="1"/>
  <c r="J275" i="4" s="1"/>
  <c r="G111" i="4"/>
  <c r="H111" i="4" s="1"/>
  <c r="K111" i="4" s="1"/>
  <c r="G287" i="4"/>
  <c r="H287" i="4" s="1"/>
  <c r="K287" i="4" s="1"/>
  <c r="G297" i="4"/>
  <c r="H297" i="4" s="1"/>
  <c r="J297" i="4" s="1"/>
  <c r="G123" i="4"/>
  <c r="H123" i="4" s="1"/>
  <c r="J123" i="4" s="1"/>
  <c r="G209" i="4"/>
  <c r="H209" i="4" s="1"/>
  <c r="J209" i="4" s="1"/>
  <c r="G71" i="4"/>
  <c r="H71" i="4" s="1"/>
  <c r="K71" i="4" s="1"/>
  <c r="G471" i="4"/>
  <c r="H471" i="4" s="1"/>
  <c r="J471" i="4" s="1"/>
  <c r="G455" i="4"/>
  <c r="H455" i="4" s="1"/>
  <c r="K455" i="4" s="1"/>
  <c r="G549" i="4"/>
  <c r="H549" i="4" s="1"/>
  <c r="G196" i="4"/>
  <c r="H196" i="4" s="1"/>
  <c r="J196" i="4" s="1"/>
  <c r="G487" i="4"/>
  <c r="H487" i="4" s="1"/>
  <c r="K487" i="4" s="1"/>
  <c r="G138" i="4"/>
  <c r="H138" i="4" s="1"/>
  <c r="K138" i="4" s="1"/>
  <c r="G246" i="4"/>
  <c r="H246" i="4" s="1"/>
  <c r="G125" i="4"/>
  <c r="H125" i="4" s="1"/>
  <c r="G413" i="4"/>
  <c r="H413" i="4" s="1"/>
  <c r="K413" i="4" s="1"/>
  <c r="G433" i="4"/>
  <c r="H433" i="4" s="1"/>
  <c r="G490" i="4"/>
  <c r="H490" i="4" s="1"/>
  <c r="K490" i="4" s="1"/>
  <c r="H5" i="4"/>
  <c r="J5" i="4" s="1"/>
  <c r="G242" i="4"/>
  <c r="H242" i="4" s="1"/>
  <c r="G308" i="4"/>
  <c r="H308" i="4" s="1"/>
  <c r="J308" i="4" s="1"/>
  <c r="G86" i="4"/>
  <c r="H86" i="4" s="1"/>
  <c r="G87" i="4"/>
  <c r="H87" i="4" s="1"/>
  <c r="G252" i="4"/>
  <c r="H252" i="4" s="1"/>
  <c r="K252" i="4" s="1"/>
  <c r="G448" i="4"/>
  <c r="H448" i="4" s="1"/>
  <c r="K448" i="4" s="1"/>
  <c r="G314" i="4"/>
  <c r="H314" i="4" s="1"/>
  <c r="J314" i="4" s="1"/>
  <c r="G244" i="4"/>
  <c r="H244" i="4" s="1"/>
  <c r="G362" i="4"/>
  <c r="H362" i="4" s="1"/>
  <c r="K362" i="4" s="1"/>
  <c r="G105" i="4"/>
  <c r="H105" i="4" s="1"/>
  <c r="G378" i="4"/>
  <c r="H378" i="4" s="1"/>
  <c r="K378" i="4" s="1"/>
  <c r="G59" i="4"/>
  <c r="H59" i="4" s="1"/>
  <c r="J59" i="4" s="1"/>
  <c r="G556" i="4"/>
  <c r="H556" i="4" s="1"/>
  <c r="J556" i="4" s="1"/>
  <c r="G331" i="4"/>
  <c r="H331" i="4" s="1"/>
  <c r="G56" i="4"/>
  <c r="H56" i="4" s="1"/>
  <c r="J56" i="4" s="1"/>
  <c r="G149" i="4"/>
  <c r="H149" i="4" s="1"/>
  <c r="K149" i="4" s="1"/>
  <c r="G75" i="4"/>
  <c r="H75" i="4" s="1"/>
  <c r="G344" i="4"/>
  <c r="H344" i="4" s="1"/>
  <c r="G90" i="4"/>
  <c r="H90" i="4" s="1"/>
  <c r="G515" i="4"/>
  <c r="H515" i="4" s="1"/>
  <c r="G53" i="4"/>
  <c r="H53" i="4" s="1"/>
  <c r="G399" i="4"/>
  <c r="H399" i="4" s="1"/>
  <c r="K399" i="4" s="1"/>
  <c r="G199" i="4"/>
  <c r="H199" i="4" s="1"/>
  <c r="K199" i="4" s="1"/>
  <c r="G319" i="4"/>
  <c r="H319" i="4" s="1"/>
  <c r="K319" i="4" s="1"/>
  <c r="G238" i="4"/>
  <c r="H238" i="4" s="1"/>
  <c r="G185" i="4"/>
  <c r="H185" i="4" s="1"/>
  <c r="K185" i="4" s="1"/>
  <c r="G181" i="4"/>
  <c r="H181" i="4" s="1"/>
  <c r="H81" i="4"/>
  <c r="J81" i="4" s="1"/>
  <c r="G564" i="4"/>
  <c r="H564" i="4" s="1"/>
  <c r="G97" i="4"/>
  <c r="H97" i="4" s="1"/>
  <c r="J97" i="4" s="1"/>
  <c r="G325" i="4"/>
  <c r="H325" i="4" s="1"/>
  <c r="J325" i="4" s="1"/>
  <c r="G276" i="4"/>
  <c r="H276" i="4" s="1"/>
  <c r="K276" i="4" s="1"/>
  <c r="G372" i="4"/>
  <c r="H372" i="4" s="1"/>
  <c r="K372" i="4" s="1"/>
  <c r="G203" i="4"/>
  <c r="H203" i="4" s="1"/>
  <c r="K203" i="4" s="1"/>
  <c r="G120" i="4"/>
  <c r="H120" i="4" s="1"/>
  <c r="K120" i="4" s="1"/>
  <c r="H99" i="4"/>
  <c r="J99" i="4" s="1"/>
  <c r="G193" i="4"/>
  <c r="H193" i="4" s="1"/>
  <c r="J193" i="4" s="1"/>
  <c r="G160" i="4"/>
  <c r="H160" i="4" s="1"/>
  <c r="G313" i="4"/>
  <c r="H313" i="4" s="1"/>
  <c r="G449" i="4"/>
  <c r="H449" i="4" s="1"/>
  <c r="G541" i="4"/>
  <c r="H541" i="4" s="1"/>
  <c r="G35" i="4"/>
  <c r="H35" i="4" s="1"/>
  <c r="K35" i="4" s="1"/>
  <c r="G510" i="4"/>
  <c r="H510" i="4" s="1"/>
  <c r="G38" i="4"/>
  <c r="H38" i="4" s="1"/>
  <c r="K38" i="4" s="1"/>
  <c r="H280" i="4"/>
  <c r="J280" i="4" s="1"/>
  <c r="G191" i="4"/>
  <c r="H191" i="4" s="1"/>
  <c r="G503" i="4"/>
  <c r="H503" i="4" s="1"/>
  <c r="K503" i="4" s="1"/>
  <c r="G8" i="4"/>
  <c r="H8" i="4" s="1"/>
  <c r="G359" i="4"/>
  <c r="H359" i="4" s="1"/>
  <c r="J359" i="4" s="1"/>
  <c r="G434" i="4"/>
  <c r="H434" i="4" s="1"/>
  <c r="G361" i="4"/>
  <c r="H361" i="4" s="1"/>
  <c r="J361" i="4" s="1"/>
  <c r="G342" i="4"/>
  <c r="H342" i="4" s="1"/>
  <c r="J342" i="4" s="1"/>
  <c r="G130" i="4"/>
  <c r="H130" i="4" s="1"/>
  <c r="K130" i="4" s="1"/>
  <c r="G202" i="4"/>
  <c r="H202" i="4" s="1"/>
  <c r="K202" i="4" s="1"/>
  <c r="G402" i="4"/>
  <c r="H402" i="4" s="1"/>
  <c r="G446" i="4"/>
  <c r="H446" i="4" s="1"/>
  <c r="J446" i="4" s="1"/>
  <c r="H553" i="4"/>
  <c r="J553" i="4" s="1"/>
  <c r="G286" i="4"/>
  <c r="H286" i="4" s="1"/>
  <c r="K286" i="4" s="1"/>
  <c r="G482" i="4"/>
  <c r="H482" i="4" s="1"/>
  <c r="G400" i="4"/>
  <c r="H400" i="4" s="1"/>
  <c r="H79" i="4"/>
  <c r="J79" i="4" s="1"/>
  <c r="H552" i="4"/>
  <c r="J552" i="4" s="1"/>
  <c r="G560" i="4"/>
  <c r="H560" i="4" s="1"/>
  <c r="J560" i="4" s="1"/>
  <c r="H491" i="4"/>
  <c r="J491" i="4" s="1"/>
  <c r="H220" i="4"/>
  <c r="J220" i="4" s="1"/>
  <c r="G439" i="4"/>
  <c r="H439" i="4" s="1"/>
  <c r="K439" i="4" s="1"/>
  <c r="G188" i="4"/>
  <c r="H188" i="4" s="1"/>
  <c r="G268" i="4"/>
  <c r="H268" i="4" s="1"/>
  <c r="K268" i="4" s="1"/>
  <c r="G340" i="4"/>
  <c r="H340" i="4" s="1"/>
  <c r="K340" i="4" s="1"/>
  <c r="G256" i="4"/>
  <c r="H256" i="4" s="1"/>
  <c r="J256" i="4" s="1"/>
  <c r="G152" i="4"/>
  <c r="H152" i="4" s="1"/>
  <c r="K152" i="4" s="1"/>
  <c r="G380" i="4"/>
  <c r="H380" i="4" s="1"/>
  <c r="K380" i="4" s="1"/>
  <c r="G415" i="4"/>
  <c r="H415" i="4" s="1"/>
  <c r="J415" i="4" s="1"/>
  <c r="G363" i="4"/>
  <c r="H363" i="4" s="1"/>
  <c r="J363" i="4" s="1"/>
  <c r="G124" i="4"/>
  <c r="H124" i="4" s="1"/>
  <c r="K124" i="4" s="1"/>
  <c r="G346" i="4"/>
  <c r="H346" i="4" s="1"/>
  <c r="J346" i="4" s="1"/>
  <c r="G214" i="4"/>
  <c r="H214" i="4" s="1"/>
  <c r="G27" i="4"/>
  <c r="H27" i="4" s="1"/>
  <c r="G497" i="4"/>
  <c r="H497" i="4" s="1"/>
  <c r="K497" i="4" s="1"/>
  <c r="G51" i="4"/>
  <c r="H51" i="4" s="1"/>
  <c r="J51" i="4" s="1"/>
  <c r="G519" i="4"/>
  <c r="H519" i="4" s="1"/>
  <c r="K519" i="4" s="1"/>
  <c r="H421" i="4"/>
  <c r="J421" i="4" s="1"/>
  <c r="H128" i="4"/>
  <c r="J128" i="4" s="1"/>
  <c r="G119" i="4"/>
  <c r="H119" i="4" s="1"/>
  <c r="J119" i="4" s="1"/>
  <c r="G381" i="4"/>
  <c r="H381" i="4" s="1"/>
  <c r="J381" i="4" s="1"/>
  <c r="G527" i="4"/>
  <c r="H527" i="4" s="1"/>
  <c r="J527" i="4" s="1"/>
  <c r="G573" i="4"/>
  <c r="H573" i="4" s="1"/>
  <c r="J573" i="4" s="1"/>
  <c r="G250" i="4"/>
  <c r="H250" i="4" s="1"/>
  <c r="G383" i="4"/>
  <c r="H383" i="4" s="1"/>
  <c r="J383" i="4" s="1"/>
  <c r="G355" i="4"/>
  <c r="H355" i="4" s="1"/>
  <c r="K355" i="4" s="1"/>
  <c r="G537" i="4"/>
  <c r="H537" i="4" s="1"/>
  <c r="K537" i="4" s="1"/>
  <c r="G141" i="4"/>
  <c r="H141" i="4" s="1"/>
  <c r="K141" i="4" s="1"/>
  <c r="G391" i="4"/>
  <c r="H391" i="4" s="1"/>
  <c r="G229" i="4"/>
  <c r="H229" i="4" s="1"/>
  <c r="G485" i="4"/>
  <c r="H485" i="4" s="1"/>
  <c r="K485" i="4" s="1"/>
  <c r="H33" i="4"/>
  <c r="K33" i="4" s="1"/>
  <c r="G365" i="4"/>
  <c r="H365" i="4" s="1"/>
  <c r="J365" i="4" s="1"/>
  <c r="G270" i="4"/>
  <c r="H270" i="4" s="1"/>
  <c r="G266" i="4"/>
  <c r="H266" i="4" s="1"/>
  <c r="J266" i="4" s="1"/>
  <c r="G511" i="4"/>
  <c r="H511" i="4" s="1"/>
  <c r="K511" i="4" s="1"/>
  <c r="G404" i="4"/>
  <c r="H404" i="4" s="1"/>
  <c r="J404" i="4" s="1"/>
  <c r="G369" i="4"/>
  <c r="H369" i="4" s="1"/>
  <c r="J369" i="4" s="1"/>
  <c r="G222" i="4"/>
  <c r="H222" i="4" s="1"/>
  <c r="G328" i="4"/>
  <c r="H328" i="4" s="1"/>
  <c r="K328" i="4" s="1"/>
  <c r="G469" i="4"/>
  <c r="H469" i="4" s="1"/>
  <c r="H121" i="4"/>
  <c r="G144" i="4"/>
  <c r="H144" i="4" s="1"/>
  <c r="J144" i="4" s="1"/>
  <c r="G539" i="4"/>
  <c r="H539" i="4" s="1"/>
  <c r="K539" i="4" s="1"/>
  <c r="G425" i="4"/>
  <c r="H425" i="4" s="1"/>
  <c r="K425" i="4" s="1"/>
  <c r="G321" i="4"/>
  <c r="H321" i="4" s="1"/>
  <c r="H436" i="4"/>
  <c r="J436" i="4" s="1"/>
  <c r="H292" i="4"/>
  <c r="J292" i="4" s="1"/>
  <c r="G225" i="4"/>
  <c r="H225" i="4" s="1"/>
  <c r="G311" i="4"/>
  <c r="H311" i="4" s="1"/>
  <c r="K311" i="4" s="1"/>
  <c r="G452" i="4"/>
  <c r="H452" i="4" s="1"/>
  <c r="K452" i="4" s="1"/>
  <c r="G47" i="4"/>
  <c r="H47" i="4" s="1"/>
  <c r="J47" i="4" s="1"/>
  <c r="G395" i="4"/>
  <c r="H395" i="4" s="1"/>
  <c r="K395" i="4" s="1"/>
  <c r="G387" i="4"/>
  <c r="H387" i="4" s="1"/>
  <c r="K387" i="4" s="1"/>
  <c r="G450" i="4"/>
  <c r="H450" i="4" s="1"/>
  <c r="J450" i="4" s="1"/>
  <c r="G521" i="4"/>
  <c r="H521" i="4" s="1"/>
  <c r="K521" i="4" s="1"/>
  <c r="G180" i="4"/>
  <c r="H180" i="4" s="1"/>
  <c r="J180" i="4" s="1"/>
  <c r="G558" i="4"/>
  <c r="H558" i="4" s="1"/>
  <c r="K558" i="4" s="1"/>
  <c r="G49" i="4"/>
  <c r="H49" i="4" s="1"/>
  <c r="J49" i="4" s="1"/>
  <c r="H388" i="4"/>
  <c r="K388" i="4" s="1"/>
  <c r="G146" i="4"/>
  <c r="H146" i="4" s="1"/>
  <c r="K146" i="4" s="1"/>
  <c r="G129" i="4"/>
  <c r="H129" i="4" s="1"/>
  <c r="G197" i="4"/>
  <c r="H197" i="4" s="1"/>
  <c r="K197" i="4" s="1"/>
  <c r="G76" i="4"/>
  <c r="H76" i="4" s="1"/>
  <c r="J76" i="4" s="1"/>
  <c r="G210" i="4"/>
  <c r="H210" i="4" s="1"/>
  <c r="G248" i="4"/>
  <c r="H248" i="4" s="1"/>
  <c r="J248" i="4" s="1"/>
  <c r="G385" i="4"/>
  <c r="H385" i="4" s="1"/>
  <c r="H122" i="4"/>
  <c r="J122" i="4" s="1"/>
  <c r="G113" i="4"/>
  <c r="H113" i="4" s="1"/>
  <c r="J113" i="4" s="1"/>
  <c r="G233" i="4"/>
  <c r="H233" i="4" s="1"/>
  <c r="J233" i="4" s="1"/>
  <c r="G176" i="4"/>
  <c r="H176" i="4" s="1"/>
  <c r="K176" i="4" s="1"/>
  <c r="G9" i="4"/>
  <c r="H9" i="4" s="1"/>
  <c r="G22" i="4"/>
  <c r="H22" i="4" s="1"/>
  <c r="J22" i="4" s="1"/>
  <c r="G70" i="4"/>
  <c r="H70" i="4" s="1"/>
  <c r="G350" i="4"/>
  <c r="H350" i="4" s="1"/>
  <c r="G474" i="4"/>
  <c r="H474" i="4" s="1"/>
  <c r="G498" i="4"/>
  <c r="H498" i="4" s="1"/>
  <c r="G7" i="4"/>
  <c r="H7" i="4" s="1"/>
  <c r="K7" i="4" s="1"/>
  <c r="G179" i="4"/>
  <c r="H179" i="4" s="1"/>
  <c r="G271" i="4"/>
  <c r="H271" i="4" s="1"/>
  <c r="G501" i="4"/>
  <c r="H501" i="4" s="1"/>
  <c r="K501" i="4" s="1"/>
  <c r="G460" i="4"/>
  <c r="H460" i="4" s="1"/>
  <c r="G132" i="4"/>
  <c r="H132" i="4" s="1"/>
  <c r="G11" i="4"/>
  <c r="H11" i="4" s="1"/>
  <c r="G272" i="4"/>
  <c r="H272" i="4" s="1"/>
  <c r="J272" i="4" s="1"/>
  <c r="G316" i="4"/>
  <c r="H316" i="4" s="1"/>
  <c r="J316" i="4" s="1"/>
  <c r="G551" i="4"/>
  <c r="H551" i="4" s="1"/>
  <c r="G330" i="4"/>
  <c r="H330" i="4" s="1"/>
  <c r="J330" i="4" s="1"/>
  <c r="G94" i="4"/>
  <c r="H94" i="4" s="1"/>
  <c r="J94" i="4" s="1"/>
  <c r="G334" i="4"/>
  <c r="H334" i="4" s="1"/>
  <c r="G221" i="4"/>
  <c r="H221" i="4" s="1"/>
  <c r="G237" i="4"/>
  <c r="H237" i="4" s="1"/>
  <c r="G375" i="4"/>
  <c r="H375" i="4" s="1"/>
  <c r="G536" i="4"/>
  <c r="H536" i="4" s="1"/>
  <c r="J536" i="4" s="1"/>
  <c r="G288" i="4"/>
  <c r="H288" i="4" s="1"/>
  <c r="K288" i="4" s="1"/>
  <c r="G204" i="4"/>
  <c r="H204" i="4" s="1"/>
  <c r="G345" i="4"/>
  <c r="H345" i="4" s="1"/>
  <c r="J345" i="4" s="1"/>
  <c r="G48" i="4"/>
  <c r="H48" i="4" s="1"/>
  <c r="K48" i="4" s="1"/>
  <c r="G43" i="4"/>
  <c r="H43" i="4" s="1"/>
  <c r="K43" i="4" s="1"/>
  <c r="G516" i="4"/>
  <c r="H516" i="4" s="1"/>
  <c r="G561" i="4"/>
  <c r="H561" i="4" s="1"/>
  <c r="K561" i="4" s="1"/>
  <c r="G157" i="4"/>
  <c r="H157" i="4" s="1"/>
  <c r="K157" i="4" s="1"/>
  <c r="G18" i="4"/>
  <c r="H18" i="4" s="1"/>
  <c r="G462" i="4"/>
  <c r="H462" i="4" s="1"/>
  <c r="G91" i="4"/>
  <c r="H91" i="4" s="1"/>
  <c r="K91" i="4" s="1"/>
  <c r="H354" i="4"/>
  <c r="J354" i="4" s="1"/>
  <c r="G150" i="4"/>
  <c r="H150" i="4" s="1"/>
  <c r="H493" i="4"/>
  <c r="J493" i="4" s="1"/>
  <c r="G30" i="4"/>
  <c r="H30" i="4" s="1"/>
  <c r="G62" i="4"/>
  <c r="H62" i="4" s="1"/>
  <c r="J62" i="4" s="1"/>
  <c r="G112" i="4"/>
  <c r="H112" i="4" s="1"/>
  <c r="K112" i="4" s="1"/>
  <c r="H65" i="4"/>
  <c r="H41" i="4"/>
  <c r="K41" i="4" s="1"/>
  <c r="G300" i="4"/>
  <c r="H300" i="4" s="1"/>
  <c r="K300" i="4" s="1"/>
  <c r="H189" i="4"/>
  <c r="K189" i="4" s="1"/>
  <c r="H241" i="4"/>
  <c r="J241" i="4" s="1"/>
  <c r="G289" i="4"/>
  <c r="H289" i="4" s="1"/>
  <c r="G24" i="4"/>
  <c r="H24" i="4" s="1"/>
  <c r="H61" i="4"/>
  <c r="K61" i="4" s="1"/>
  <c r="G546" i="4"/>
  <c r="H546" i="4" s="1"/>
  <c r="H134" i="4"/>
  <c r="J134" i="4" s="1"/>
  <c r="G379" i="4"/>
  <c r="H379" i="4" s="1"/>
  <c r="J379" i="4" s="1"/>
  <c r="G64" i="4"/>
  <c r="H64" i="4" s="1"/>
  <c r="J234" i="4"/>
  <c r="J106" i="4"/>
  <c r="K169" i="4"/>
  <c r="J273" i="4"/>
  <c r="H219" i="4"/>
  <c r="J219" i="4" s="1"/>
  <c r="K16" i="4"/>
  <c r="J577" i="4"/>
  <c r="J371" i="4"/>
  <c r="K45" i="4"/>
  <c r="J318" i="4"/>
  <c r="K307" i="4"/>
  <c r="K494" i="4"/>
  <c r="J80" i="4"/>
  <c r="K257" i="4"/>
  <c r="K463" i="4"/>
  <c r="K410" i="4"/>
  <c r="J205" i="4"/>
  <c r="J508" i="4"/>
  <c r="J339" i="4"/>
  <c r="K535" i="4"/>
  <c r="K118" i="4"/>
  <c r="K258" i="4"/>
  <c r="J50" i="4"/>
  <c r="J545" i="4"/>
  <c r="K224" i="4"/>
  <c r="J55" i="4"/>
  <c r="K390" i="4"/>
  <c r="K326" i="4"/>
  <c r="J98" i="4"/>
  <c r="K358" i="4"/>
  <c r="J398" i="4"/>
  <c r="K408" i="4"/>
  <c r="J429" i="4"/>
  <c r="J40" i="4"/>
  <c r="J277" i="4"/>
  <c r="J574" i="4"/>
  <c r="K513" i="4"/>
  <c r="J253" i="4"/>
  <c r="J32" i="4"/>
  <c r="J127" i="4"/>
  <c r="J366" i="4"/>
  <c r="J283" i="4"/>
  <c r="K44" i="4"/>
  <c r="K565" i="4"/>
  <c r="J504" i="4"/>
  <c r="J488" i="4"/>
  <c r="K281" i="4"/>
  <c r="J338" i="4"/>
  <c r="J52" i="4"/>
  <c r="J489" i="4"/>
  <c r="J254" i="4"/>
  <c r="K562" i="4"/>
  <c r="K267" i="4"/>
  <c r="J267" i="4"/>
  <c r="J367" i="4"/>
  <c r="K82" i="4"/>
  <c r="K261" i="4"/>
  <c r="J572" i="4"/>
  <c r="J251" i="4"/>
  <c r="K524" i="4"/>
  <c r="J557" i="4"/>
  <c r="K14" i="4"/>
  <c r="J386" i="4"/>
  <c r="K411" i="4"/>
  <c r="K278" i="4"/>
  <c r="K542" i="4"/>
  <c r="J480" i="4"/>
  <c r="J58" i="4"/>
  <c r="K335" i="4"/>
  <c r="K512" i="4"/>
  <c r="J73" i="4"/>
  <c r="K21" i="4"/>
  <c r="J393" i="4"/>
  <c r="K274" i="4"/>
  <c r="J274" i="4"/>
  <c r="K218" i="4"/>
  <c r="J405" i="4"/>
  <c r="K424" i="4"/>
  <c r="J520" i="4"/>
  <c r="J559" i="4"/>
  <c r="J453" i="4"/>
  <c r="K153" i="4"/>
  <c r="K161" i="4"/>
  <c r="J473" i="4"/>
  <c r="K104" i="4"/>
  <c r="J317" i="4"/>
  <c r="J349" i="4"/>
  <c r="K216" i="4"/>
  <c r="J77" i="4"/>
  <c r="J96" i="4"/>
  <c r="J25" i="4"/>
  <c r="K25" i="4"/>
  <c r="J228" i="4"/>
  <c r="J303" i="4"/>
  <c r="K163" i="4"/>
  <c r="J279" i="4"/>
  <c r="K293" i="4"/>
  <c r="K481" i="4"/>
  <c r="J126" i="4" l="1"/>
  <c r="K269" i="4"/>
  <c r="K406" i="4"/>
  <c r="J287" i="4"/>
  <c r="J550" i="4"/>
  <c r="K170" i="4"/>
  <c r="K523" i="4"/>
  <c r="K396" i="4"/>
  <c r="K135" i="4"/>
  <c r="K265" i="4"/>
  <c r="K162" i="4"/>
  <c r="K142" i="4"/>
  <c r="K145" i="4"/>
  <c r="K134" i="4"/>
  <c r="J35" i="4"/>
  <c r="J223" i="4"/>
  <c r="K213" i="4"/>
  <c r="K183" i="4"/>
  <c r="J315" i="4"/>
  <c r="K369" i="4"/>
  <c r="K573" i="4"/>
  <c r="J138" i="4"/>
  <c r="K99" i="4"/>
  <c r="K330" i="4"/>
  <c r="J380" i="4"/>
  <c r="K502" i="4"/>
  <c r="K168" i="4"/>
  <c r="J103" i="4"/>
  <c r="K426" i="4"/>
  <c r="J247" i="4"/>
  <c r="K5" i="4"/>
  <c r="J171" i="4"/>
  <c r="J286" i="4"/>
  <c r="K472" i="4"/>
  <c r="J341" i="4"/>
  <c r="J202" i="4"/>
  <c r="J46" i="4"/>
  <c r="K76" i="4"/>
  <c r="K363" i="4"/>
  <c r="K233" i="4"/>
  <c r="J519" i="4"/>
  <c r="J178" i="4"/>
  <c r="J13" i="4"/>
  <c r="J333" i="4"/>
  <c r="J501" i="4"/>
  <c r="J544" i="4"/>
  <c r="J3" i="4"/>
  <c r="K290" i="4"/>
  <c r="K556" i="4"/>
  <c r="J392" i="4"/>
  <c r="K85" i="4"/>
  <c r="J115" i="4"/>
  <c r="K346" i="4"/>
  <c r="J147" i="4"/>
  <c r="J15" i="4"/>
  <c r="J190" i="4"/>
  <c r="K492" i="4"/>
  <c r="K563" i="4"/>
  <c r="K553" i="4"/>
  <c r="K155" i="4"/>
  <c r="J320" i="4"/>
  <c r="K272" i="4"/>
  <c r="J427" i="4"/>
  <c r="K359" i="4"/>
  <c r="J439" i="4"/>
  <c r="K365" i="4"/>
  <c r="K347" i="4"/>
  <c r="K478" i="4"/>
  <c r="K428" i="4"/>
  <c r="J148" i="4"/>
  <c r="K10" i="4"/>
  <c r="K22" i="4"/>
  <c r="K94" i="4"/>
  <c r="K442" i="4"/>
  <c r="J39" i="4"/>
  <c r="J72" i="4"/>
  <c r="J249" i="4"/>
  <c r="J60" i="4"/>
  <c r="K184" i="4"/>
  <c r="J397" i="4"/>
  <c r="J285" i="4"/>
  <c r="J561" i="4"/>
  <c r="K256" i="4"/>
  <c r="K345" i="4"/>
  <c r="J356" i="4"/>
  <c r="K308" i="4"/>
  <c r="K235" i="4"/>
  <c r="J328" i="4"/>
  <c r="K12" i="4"/>
  <c r="K150" i="4"/>
  <c r="J150" i="4"/>
  <c r="J245" i="4"/>
  <c r="K415" i="4"/>
  <c r="J111" i="4"/>
  <c r="K500" i="4"/>
  <c r="J554" i="4"/>
  <c r="J399" i="4"/>
  <c r="K34" i="4"/>
  <c r="J353" i="4"/>
  <c r="J48" i="4"/>
  <c r="J120" i="4"/>
  <c r="K444" i="4"/>
  <c r="J61" i="4"/>
  <c r="K56" i="4"/>
  <c r="K17" i="4"/>
  <c r="J194" i="4"/>
  <c r="J33" i="4"/>
  <c r="K446" i="4"/>
  <c r="K297" i="4"/>
  <c r="K325" i="4"/>
  <c r="J414" i="4"/>
  <c r="J268" i="4"/>
  <c r="J166" i="4"/>
  <c r="J41" i="4"/>
  <c r="K151" i="4"/>
  <c r="J203" i="4"/>
  <c r="K383" i="4"/>
  <c r="K79" i="4"/>
  <c r="J141" i="4"/>
  <c r="J479" i="4"/>
  <c r="K322" i="4"/>
  <c r="K241" i="4"/>
  <c r="K66" i="4"/>
  <c r="K549" i="4"/>
  <c r="J549" i="4"/>
  <c r="K105" i="4"/>
  <c r="J105" i="4"/>
  <c r="J74" i="4"/>
  <c r="K74" i="4"/>
  <c r="J36" i="4"/>
  <c r="K36" i="4"/>
  <c r="J229" i="4"/>
  <c r="K229" i="4"/>
  <c r="J239" i="4"/>
  <c r="K239" i="4"/>
  <c r="K154" i="4"/>
  <c r="J154" i="4"/>
  <c r="K538" i="4"/>
  <c r="J538" i="4"/>
  <c r="K227" i="4"/>
  <c r="J227" i="4"/>
  <c r="K160" i="4"/>
  <c r="J160" i="4"/>
  <c r="K547" i="4"/>
  <c r="J547" i="4"/>
  <c r="K18" i="4"/>
  <c r="J18" i="4"/>
  <c r="J407" i="4"/>
  <c r="K407" i="4"/>
  <c r="J416" i="4"/>
  <c r="K416" i="4"/>
  <c r="K417" i="4"/>
  <c r="K211" i="4"/>
  <c r="K63" i="4"/>
  <c r="J294" i="4"/>
  <c r="J362" i="4"/>
  <c r="J78" i="4"/>
  <c r="J83" i="4"/>
  <c r="J537" i="4"/>
  <c r="J306" i="4"/>
  <c r="K59" i="4"/>
  <c r="K262" i="4"/>
  <c r="K243" i="4"/>
  <c r="K220" i="4"/>
  <c r="K144" i="4"/>
  <c r="J503" i="4"/>
  <c r="J497" i="4"/>
  <c r="K84" i="4"/>
  <c r="K348" i="4"/>
  <c r="K143" i="4"/>
  <c r="J28" i="4"/>
  <c r="J534" i="4"/>
  <c r="K526" i="4"/>
  <c r="J107" i="4"/>
  <c r="K506" i="4"/>
  <c r="K42" i="4"/>
  <c r="K379" i="4"/>
  <c r="J455" i="4"/>
  <c r="J555" i="4"/>
  <c r="J276" i="4"/>
  <c r="J511" i="4"/>
  <c r="J452" i="4"/>
  <c r="J146" i="4"/>
  <c r="K195" i="4"/>
  <c r="J372" i="4"/>
  <c r="J189" i="4"/>
  <c r="K81" i="4"/>
  <c r="J186" i="4"/>
  <c r="K292" i="4"/>
  <c r="K454" i="4"/>
  <c r="J319" i="4"/>
  <c r="J23" i="4"/>
  <c r="J114" i="4"/>
  <c r="J422" i="4"/>
  <c r="J487" i="4"/>
  <c r="J521" i="4"/>
  <c r="J182" i="4"/>
  <c r="J413" i="4"/>
  <c r="K238" i="4"/>
  <c r="J238" i="4"/>
  <c r="J433" i="4"/>
  <c r="K433" i="4"/>
  <c r="K179" i="4"/>
  <c r="J179" i="4"/>
  <c r="J564" i="4"/>
  <c r="K564" i="4"/>
  <c r="J430" i="4"/>
  <c r="K430" i="4"/>
  <c r="K568" i="4"/>
  <c r="J568" i="4"/>
  <c r="K309" i="4"/>
  <c r="J309" i="4"/>
  <c r="K385" i="4"/>
  <c r="J385" i="4"/>
  <c r="J222" i="4"/>
  <c r="K222" i="4"/>
  <c r="J100" i="4"/>
  <c r="K100" i="4"/>
  <c r="J575" i="4"/>
  <c r="K575" i="4"/>
  <c r="J394" i="4"/>
  <c r="K394" i="4"/>
  <c r="J117" i="4"/>
  <c r="K117" i="4"/>
  <c r="J312" i="4"/>
  <c r="K312" i="4"/>
  <c r="K350" i="4"/>
  <c r="J350" i="4"/>
  <c r="J270" i="4"/>
  <c r="K270" i="4"/>
  <c r="K402" i="4"/>
  <c r="J402" i="4"/>
  <c r="K331" i="4"/>
  <c r="J331" i="4"/>
  <c r="K246" i="4"/>
  <c r="J246" i="4"/>
  <c r="K159" i="4"/>
  <c r="J159" i="4"/>
  <c r="K403" i="4"/>
  <c r="J403" i="4"/>
  <c r="K483" i="4"/>
  <c r="J483" i="4"/>
  <c r="J551" i="4"/>
  <c r="K551" i="4"/>
  <c r="J230" i="4"/>
  <c r="K230" i="4"/>
  <c r="K389" i="4"/>
  <c r="J389" i="4"/>
  <c r="K70" i="4"/>
  <c r="J70" i="4"/>
  <c r="J288" i="4"/>
  <c r="K180" i="4"/>
  <c r="K404" i="4"/>
  <c r="J197" i="4"/>
  <c r="K136" i="4"/>
  <c r="J136" i="4"/>
  <c r="K129" i="4"/>
  <c r="J129" i="4"/>
  <c r="K8" i="4"/>
  <c r="J8" i="4"/>
  <c r="K515" i="4"/>
  <c r="J515" i="4"/>
  <c r="J518" i="4"/>
  <c r="K518" i="4"/>
  <c r="J305" i="4"/>
  <c r="K305" i="4"/>
  <c r="J485" i="4"/>
  <c r="J364" i="4"/>
  <c r="K357" i="4"/>
  <c r="K113" i="4"/>
  <c r="J388" i="4"/>
  <c r="J517" i="4"/>
  <c r="J373" i="4"/>
  <c r="K560" i="4"/>
  <c r="K530" i="4"/>
  <c r="K342" i="4"/>
  <c r="J130" i="4"/>
  <c r="K266" i="4"/>
  <c r="K165" i="4"/>
  <c r="J91" i="4"/>
  <c r="K361" i="4"/>
  <c r="J124" i="4"/>
  <c r="J300" i="4"/>
  <c r="J355" i="4"/>
  <c r="J207" i="4"/>
  <c r="K123" i="4"/>
  <c r="J311" i="4"/>
  <c r="K49" i="4"/>
  <c r="J375" i="4"/>
  <c r="K375" i="4"/>
  <c r="J420" i="4"/>
  <c r="K420" i="4"/>
  <c r="K469" i="4"/>
  <c r="J469" i="4"/>
  <c r="K75" i="4"/>
  <c r="J75" i="4"/>
  <c r="J460" i="4"/>
  <c r="K460" i="4"/>
  <c r="K468" i="4"/>
  <c r="J468" i="4"/>
  <c r="J101" i="4"/>
  <c r="K101" i="4"/>
  <c r="K384" i="4"/>
  <c r="J384" i="4"/>
  <c r="K132" i="4"/>
  <c r="J132" i="4"/>
  <c r="J121" i="4"/>
  <c r="K121" i="4"/>
  <c r="J400" i="4"/>
  <c r="K400" i="4"/>
  <c r="K376" i="4"/>
  <c r="J376" i="4"/>
  <c r="J263" i="4"/>
  <c r="K263" i="4"/>
  <c r="J419" i="4"/>
  <c r="K419" i="4"/>
  <c r="K507" i="4"/>
  <c r="J507" i="4"/>
  <c r="K467" i="4"/>
  <c r="J467" i="4"/>
  <c r="J43" i="4"/>
  <c r="K329" i="4"/>
  <c r="J324" i="4"/>
  <c r="K4" i="4"/>
  <c r="J112" i="4"/>
  <c r="J438" i="4"/>
  <c r="K122" i="4"/>
  <c r="J157" i="4"/>
  <c r="K316" i="4"/>
  <c r="J252" i="4"/>
  <c r="K493" i="4"/>
  <c r="K280" i="4"/>
  <c r="K552" i="4"/>
  <c r="K192" i="4"/>
  <c r="K29" i="4"/>
  <c r="J152" i="4"/>
  <c r="K354" i="4"/>
  <c r="J443" i="4"/>
  <c r="J548" i="4"/>
  <c r="J395" i="4"/>
  <c r="J340" i="4"/>
  <c r="K47" i="4"/>
  <c r="K51" i="4"/>
  <c r="K128" i="4"/>
  <c r="K24" i="4"/>
  <c r="J24" i="4"/>
  <c r="K65" i="4"/>
  <c r="J65" i="4"/>
  <c r="K271" i="4"/>
  <c r="J271" i="4"/>
  <c r="K321" i="4"/>
  <c r="J321" i="4"/>
  <c r="J391" i="4"/>
  <c r="K391" i="4"/>
  <c r="J27" i="4"/>
  <c r="K27" i="4"/>
  <c r="K90" i="4"/>
  <c r="J90" i="4"/>
  <c r="J456" i="4"/>
  <c r="K456" i="4"/>
  <c r="K445" i="4"/>
  <c r="J445" i="4"/>
  <c r="K177" i="4"/>
  <c r="J177" i="4"/>
  <c r="K495" i="4"/>
  <c r="J495" i="4"/>
  <c r="K240" i="4"/>
  <c r="J240" i="4"/>
  <c r="K64" i="4"/>
  <c r="J64" i="4"/>
  <c r="K546" i="4"/>
  <c r="J546" i="4"/>
  <c r="K471" i="4"/>
  <c r="J291" i="4"/>
  <c r="K264" i="4"/>
  <c r="J264" i="4"/>
  <c r="K31" i="4"/>
  <c r="J31" i="4"/>
  <c r="J522" i="4"/>
  <c r="K423" i="4"/>
  <c r="K498" i="4"/>
  <c r="J498" i="4"/>
  <c r="K434" i="4"/>
  <c r="J434" i="4"/>
  <c r="J191" i="4"/>
  <c r="K191" i="4"/>
  <c r="K244" i="4"/>
  <c r="J244" i="4"/>
  <c r="K299" i="4"/>
  <c r="J299" i="4"/>
  <c r="K140" i="4"/>
  <c r="J140" i="4"/>
  <c r="J289" i="4"/>
  <c r="K289" i="4"/>
  <c r="J296" i="4"/>
  <c r="K296" i="4"/>
  <c r="J188" i="4"/>
  <c r="K188" i="4"/>
  <c r="J149" i="4"/>
  <c r="K418" i="4"/>
  <c r="J505" i="4"/>
  <c r="J516" i="4"/>
  <c r="K516" i="4"/>
  <c r="K237" i="4"/>
  <c r="J237" i="4"/>
  <c r="K11" i="4"/>
  <c r="J11" i="4"/>
  <c r="J250" i="4"/>
  <c r="K250" i="4"/>
  <c r="K449" i="4"/>
  <c r="J449" i="4"/>
  <c r="K529" i="4"/>
  <c r="J529" i="4"/>
  <c r="J440" i="4"/>
  <c r="K440" i="4"/>
  <c r="J109" i="4"/>
  <c r="K109" i="4"/>
  <c r="K108" i="4"/>
  <c r="J108" i="4"/>
  <c r="J30" i="4"/>
  <c r="K30" i="4"/>
  <c r="J204" i="4"/>
  <c r="K204" i="4"/>
  <c r="K474" i="4"/>
  <c r="J474" i="4"/>
  <c r="K9" i="4"/>
  <c r="J9" i="4"/>
  <c r="K210" i="4"/>
  <c r="J210" i="4"/>
  <c r="J214" i="4"/>
  <c r="K214" i="4"/>
  <c r="K313" i="4"/>
  <c r="J313" i="4"/>
  <c r="K344" i="4"/>
  <c r="J344" i="4"/>
  <c r="J496" i="4"/>
  <c r="K496" i="4"/>
  <c r="J57" i="4"/>
  <c r="K57" i="4"/>
  <c r="J301" i="4"/>
  <c r="K301" i="4"/>
  <c r="K54" i="4"/>
  <c r="J54" i="4"/>
  <c r="J448" i="4"/>
  <c r="K421" i="4"/>
  <c r="J387" i="4"/>
  <c r="K540" i="4"/>
  <c r="K304" i="4"/>
  <c r="K167" i="4"/>
  <c r="J447" i="4"/>
  <c r="K193" i="4"/>
  <c r="K196" i="4"/>
  <c r="J514" i="4"/>
  <c r="K491" i="4"/>
  <c r="J20" i="4"/>
  <c r="J558" i="4"/>
  <c r="J259" i="4"/>
  <c r="J336" i="4"/>
  <c r="K119" i="4"/>
  <c r="J539" i="4"/>
  <c r="J206" i="4"/>
  <c r="J7" i="4"/>
  <c r="K314" i="4"/>
  <c r="J327" i="4"/>
  <c r="J19" i="4"/>
  <c r="K381" i="4"/>
  <c r="J38" i="4"/>
  <c r="J490" i="4"/>
  <c r="K450" i="4"/>
  <c r="K457" i="4"/>
  <c r="K462" i="4"/>
  <c r="J462" i="4"/>
  <c r="J221" i="4"/>
  <c r="K221" i="4"/>
  <c r="J225" i="4"/>
  <c r="K225" i="4"/>
  <c r="J510" i="4"/>
  <c r="K510" i="4"/>
  <c r="K541" i="4"/>
  <c r="J541" i="4"/>
  <c r="K477" i="4"/>
  <c r="J477" i="4"/>
  <c r="J173" i="4"/>
  <c r="K173" i="4"/>
  <c r="J198" i="4"/>
  <c r="K198" i="4"/>
  <c r="K212" i="4"/>
  <c r="J212" i="4"/>
  <c r="K360" i="4"/>
  <c r="J360" i="4"/>
  <c r="K334" i="4"/>
  <c r="J334" i="4"/>
  <c r="K181" i="4"/>
  <c r="J181" i="4"/>
  <c r="J53" i="4"/>
  <c r="K53" i="4"/>
  <c r="J87" i="4"/>
  <c r="K87" i="4"/>
  <c r="K431" i="4"/>
  <c r="J431" i="4"/>
  <c r="K92" i="4"/>
  <c r="J92" i="4"/>
  <c r="J533" i="4"/>
  <c r="K533" i="4"/>
  <c r="J374" i="4"/>
  <c r="K374" i="4"/>
  <c r="K525" i="4"/>
  <c r="J525" i="4"/>
  <c r="J567" i="4"/>
  <c r="K527" i="4"/>
  <c r="J368" i="4"/>
  <c r="J461" i="4"/>
  <c r="K209" i="4"/>
  <c r="J69" i="4"/>
  <c r="J409" i="4"/>
  <c r="K536" i="4"/>
  <c r="K436" i="4"/>
  <c r="K175" i="4"/>
  <c r="K201" i="4"/>
  <c r="J26" i="4"/>
  <c r="K275" i="4"/>
  <c r="K62" i="4"/>
  <c r="K139" i="4"/>
  <c r="J378" i="4"/>
  <c r="J425" i="4"/>
  <c r="K566" i="4"/>
  <c r="J199" i="4"/>
  <c r="J71" i="4"/>
  <c r="K97" i="4"/>
  <c r="J68" i="4"/>
  <c r="K248" i="4"/>
  <c r="K499" i="4"/>
  <c r="J370" i="4"/>
  <c r="J185" i="4"/>
  <c r="K569" i="4"/>
  <c r="J323" i="4"/>
  <c r="J176" i="4"/>
  <c r="K528" i="4"/>
  <c r="K482" i="4"/>
  <c r="J482" i="4"/>
  <c r="K86" i="4"/>
  <c r="J86" i="4"/>
  <c r="J242" i="4"/>
  <c r="K242" i="4"/>
  <c r="K125" i="4"/>
  <c r="J125" i="4"/>
  <c r="K226" i="4"/>
  <c r="J343" i="4"/>
  <c r="J310" i="4"/>
  <c r="K208" i="4"/>
  <c r="J93" i="4"/>
  <c r="J484" i="4"/>
  <c r="K466" i="4"/>
  <c r="K232" i="4"/>
  <c r="K164" i="4"/>
  <c r="J543" i="4"/>
  <c r="J260" i="4"/>
  <c r="K255" i="4"/>
  <c r="K509" i="4"/>
  <c r="K475" i="4"/>
  <c r="K464" i="4"/>
  <c r="J131" i="4"/>
  <c r="J110" i="4"/>
  <c r="J576" i="4"/>
  <c r="K476" i="4"/>
  <c r="J298" i="4"/>
  <c r="J459" i="4"/>
  <c r="K532" i="4"/>
  <c r="J465" i="4"/>
  <c r="J37" i="4"/>
  <c r="J437" i="4"/>
  <c r="K231" i="4"/>
  <c r="K102" i="4"/>
  <c r="J570" i="4"/>
  <c r="J401" i="4"/>
  <c r="J571" i="4"/>
  <c r="K284" i="4"/>
  <c r="J441" i="4"/>
  <c r="K158" i="4"/>
  <c r="K187" i="4"/>
  <c r="K200" i="4"/>
  <c r="J412" i="4"/>
  <c r="J382" i="4"/>
  <c r="J217" i="4"/>
  <c r="J67" i="4"/>
  <c r="K531" i="4"/>
  <c r="J302" i="4"/>
  <c r="K215" i="4"/>
  <c r="K133" i="4"/>
  <c r="K95" i="4"/>
  <c r="K432" i="4"/>
  <c r="J435" i="4"/>
  <c r="J156" i="4"/>
  <c r="K451" i="4"/>
  <c r="K486" i="4"/>
  <c r="J295" i="4"/>
  <c r="K458" i="4"/>
  <c r="K172" i="4"/>
  <c r="J89" i="4"/>
  <c r="K236" i="4"/>
  <c r="J337" i="4"/>
  <c r="K578" i="4"/>
  <c r="J88" i="4"/>
  <c r="K137" i="4"/>
  <c r="J352" i="4"/>
  <c r="K332" i="4"/>
  <c r="J377" i="4"/>
  <c r="K219" i="4"/>
  <c r="K174" i="4"/>
  <c r="J282" i="4"/>
</calcChain>
</file>

<file path=xl/sharedStrings.xml><?xml version="1.0" encoding="utf-8"?>
<sst xmlns="http://schemas.openxmlformats.org/spreadsheetml/2006/main" count="186" uniqueCount="75">
  <si>
    <t>Impedance</t>
  </si>
  <si>
    <t>values</t>
  </si>
  <si>
    <t>Frequency(Hz)</t>
  </si>
  <si>
    <t>Magnitude(ohms)</t>
  </si>
  <si>
    <t>Phase(deg)</t>
  </si>
  <si>
    <t>R1</t>
  </si>
  <si>
    <t>C1</t>
  </si>
  <si>
    <t>L1</t>
  </si>
  <si>
    <t>R2</t>
  </si>
  <si>
    <t>C2</t>
  </si>
  <si>
    <t>L2</t>
  </si>
  <si>
    <t>Fs =</t>
  </si>
  <si>
    <t>Hz</t>
  </si>
  <si>
    <t>LC =</t>
  </si>
  <si>
    <t>Q =</t>
  </si>
  <si>
    <t>R =</t>
  </si>
  <si>
    <t>ohms</t>
  </si>
  <si>
    <t>racine(LC) =</t>
  </si>
  <si>
    <t>L =</t>
  </si>
  <si>
    <t>mH</t>
  </si>
  <si>
    <t>omega</t>
  </si>
  <si>
    <t>C =</t>
  </si>
  <si>
    <t>microfarad</t>
  </si>
  <si>
    <t>impedance</t>
  </si>
  <si>
    <t>module</t>
  </si>
  <si>
    <t>phase</t>
  </si>
  <si>
    <t>complexe</t>
  </si>
  <si>
    <t>Fréquence</t>
  </si>
  <si>
    <t>inverse HP</t>
  </si>
  <si>
    <t>inverse égaliseur 1</t>
  </si>
  <si>
    <t>inverse égaliseur 2</t>
  </si>
  <si>
    <t>somme</t>
  </si>
  <si>
    <t>inverse somme</t>
  </si>
  <si>
    <t>inverse égaliseur 3</t>
  </si>
  <si>
    <t>C3   =</t>
  </si>
  <si>
    <t>R3  =</t>
  </si>
  <si>
    <t>Freq résonance =</t>
  </si>
  <si>
    <t>R2     =</t>
  </si>
  <si>
    <t>L2   =</t>
  </si>
  <si>
    <t>for</t>
  </si>
  <si>
    <t>inverse égaliseur4</t>
  </si>
  <si>
    <t>HP</t>
  </si>
  <si>
    <t>│</t>
  </si>
  <si>
    <t>───┬───</t>
  </si>
  <si>
    <t>───────────────</t>
  </si>
  <si>
    <t>───┴───</t>
  </si>
  <si>
    <t>les égaliseurs 1 et 2 sont de type RLC série et servent à égaliser des pics d'impédance</t>
  </si>
  <si>
    <t>les égaliseurs 3 et 4sont de type RC série et servent à égaliser la remontée d'impédance aux hautes fréquences</t>
  </si>
  <si>
    <t>l'impédance égalisée est l'impédance équivalente à celle de l'ensemble ci-dessous</t>
  </si>
  <si>
    <t>haut-parleur</t>
  </si>
  <si>
    <t xml:space="preserve">si on n'a pas besoin d'un égaliseur mettre la valeur de sa résistance à 1000000 </t>
  </si>
  <si>
    <t>R4  =</t>
  </si>
  <si>
    <t>C4   =</t>
  </si>
  <si>
    <t>R3 = 33ohms + C3 = 13uF  R4 = 12ohms + C4 = 13uF</t>
  </si>
  <si>
    <t>Fréquence de résonance</t>
  </si>
  <si>
    <t>=</t>
  </si>
  <si>
    <t>microF</t>
  </si>
  <si>
    <t>C1     =</t>
  </si>
  <si>
    <t>R1     =</t>
  </si>
  <si>
    <t>L1      =</t>
  </si>
  <si>
    <t>L2     =</t>
  </si>
  <si>
    <t>C2     =</t>
  </si>
  <si>
    <t>─────┬─────</t>
  </si>
  <si>
    <t>R3     =</t>
  </si>
  <si>
    <t>C3      =</t>
  </si>
  <si>
    <t>R4     =</t>
  </si>
  <si>
    <t>C4      =</t>
  </si>
  <si>
    <t>──────┴──────</t>
  </si>
  <si>
    <t>égaliseur d'impédance</t>
  </si>
  <si>
    <t>N° 1</t>
  </si>
  <si>
    <t>N° 2</t>
  </si>
  <si>
    <t>N° 3</t>
  </si>
  <si>
    <t>N°4</t>
  </si>
  <si>
    <t xml:space="preserve">─────┐   </t>
  </si>
  <si>
    <t>─────┘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</si>
</sst>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6" borderId="1" applyNumberFormat="0" applyAlignment="0" applyProtection="0"/>
    <xf numFmtId="0" fontId="5" fillId="0" borderId="2" applyNumberFormat="0" applyFill="0" applyAlignment="0" applyProtection="0"/>
    <xf numFmtId="0" fontId="1" fillId="27" borderId="3" applyNumberFormat="0" applyFont="0" applyAlignment="0" applyProtection="0"/>
    <xf numFmtId="0" fontId="6" fillId="28" borderId="1" applyNumberFormat="0" applyAlignment="0" applyProtection="0"/>
    <xf numFmtId="0" fontId="7" fillId="29" borderId="0" applyNumberFormat="0" applyBorder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26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32" borderId="9" applyNumberFormat="0" applyAlignment="0" applyProtection="0"/>
  </cellStyleXfs>
  <cellXfs count="42">
    <xf numFmtId="0" fontId="0" fillId="0" borderId="0" xfId="0"/>
    <xf numFmtId="0" fontId="0" fillId="33" borderId="0" xfId="0" applyFill="1"/>
    <xf numFmtId="0" fontId="0" fillId="33" borderId="0" xfId="0" applyFill="1" applyProtection="1">
      <protection locked="0"/>
    </xf>
    <xf numFmtId="0" fontId="0" fillId="34" borderId="0" xfId="0" applyFill="1"/>
    <xf numFmtId="2" fontId="0" fillId="34" borderId="0" xfId="0" applyNumberFormat="1" applyFill="1"/>
    <xf numFmtId="0" fontId="0" fillId="35" borderId="0" xfId="0" applyFill="1"/>
    <xf numFmtId="2" fontId="0" fillId="35" borderId="0" xfId="0" applyNumberFormat="1" applyFill="1"/>
    <xf numFmtId="0" fontId="0" fillId="0" borderId="0" xfId="0" applyProtection="1"/>
    <xf numFmtId="0" fontId="0" fillId="33" borderId="0" xfId="0" applyFill="1" applyProtection="1"/>
    <xf numFmtId="0" fontId="0" fillId="36" borderId="10" xfId="0" applyFill="1" applyBorder="1"/>
    <xf numFmtId="0" fontId="0" fillId="36" borderId="13" xfId="0" applyFill="1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34" borderId="0" xfId="0" applyFill="1" applyProtection="1"/>
    <xf numFmtId="2" fontId="0" fillId="34" borderId="0" xfId="0" applyNumberFormat="1" applyFill="1" applyProtection="1"/>
    <xf numFmtId="0" fontId="0" fillId="0" borderId="0" xfId="0" applyProtection="1">
      <protection locked="0"/>
    </xf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33" borderId="17" xfId="0" applyFont="1" applyFill="1" applyBorder="1" applyAlignment="1">
      <alignment horizontal="center"/>
    </xf>
    <xf numFmtId="0" fontId="19" fillId="33" borderId="18" xfId="0" applyFont="1" applyFill="1" applyBorder="1" applyAlignment="1">
      <alignment horizontal="center"/>
    </xf>
    <xf numFmtId="0" fontId="19" fillId="33" borderId="19" xfId="0" applyFont="1" applyFill="1" applyBorder="1" applyAlignment="1">
      <alignment horizontal="center"/>
    </xf>
    <xf numFmtId="0" fontId="19" fillId="33" borderId="20" xfId="0" applyFont="1" applyFill="1" applyBorder="1" applyAlignment="1">
      <alignment horizontal="center"/>
    </xf>
    <xf numFmtId="0" fontId="19" fillId="33" borderId="22" xfId="0" applyFont="1" applyFill="1" applyBorder="1" applyAlignment="1">
      <alignment horizontal="center"/>
    </xf>
    <xf numFmtId="0" fontId="19" fillId="33" borderId="17" xfId="0" applyFont="1" applyFill="1" applyBorder="1" applyAlignment="1">
      <alignment horizontal="left"/>
    </xf>
    <xf numFmtId="0" fontId="19" fillId="33" borderId="20" xfId="0" quotePrefix="1" applyFont="1" applyFill="1" applyBorder="1" applyAlignment="1">
      <alignment horizontal="right"/>
    </xf>
    <xf numFmtId="0" fontId="19" fillId="33" borderId="22" xfId="0" applyFont="1" applyFill="1" applyBorder="1" applyAlignment="1">
      <alignment horizontal="left"/>
    </xf>
    <xf numFmtId="0" fontId="19" fillId="33" borderId="18" xfId="0" applyFont="1" applyFill="1" applyBorder="1" applyAlignment="1">
      <alignment horizontal="left"/>
    </xf>
    <xf numFmtId="0" fontId="19" fillId="33" borderId="20" xfId="0" applyFont="1" applyFill="1" applyBorder="1" applyAlignment="1">
      <alignment horizontal="left"/>
    </xf>
    <xf numFmtId="0" fontId="19" fillId="33" borderId="21" xfId="0" quotePrefix="1" applyFont="1" applyFill="1" applyBorder="1" applyAlignment="1">
      <alignment horizontal="right"/>
    </xf>
    <xf numFmtId="0" fontId="19" fillId="37" borderId="16" xfId="0" applyFont="1" applyFill="1" applyBorder="1" applyAlignment="1">
      <alignment horizontal="center"/>
    </xf>
    <xf numFmtId="0" fontId="19" fillId="34" borderId="17" xfId="0" applyFont="1" applyFill="1" applyBorder="1" applyAlignment="1">
      <alignment horizontal="center"/>
    </xf>
    <xf numFmtId="0" fontId="19" fillId="34" borderId="18" xfId="0" applyFont="1" applyFill="1" applyBorder="1" applyAlignment="1">
      <alignment horizontal="center"/>
    </xf>
    <xf numFmtId="0" fontId="19" fillId="34" borderId="19" xfId="0" applyFont="1" applyFill="1" applyBorder="1" applyAlignment="1">
      <alignment horizontal="center"/>
    </xf>
    <xf numFmtId="0" fontId="19" fillId="34" borderId="20" xfId="0" applyFont="1" applyFill="1" applyBorder="1" applyAlignment="1">
      <alignment horizontal="center"/>
    </xf>
    <xf numFmtId="2" fontId="19" fillId="34" borderId="21" xfId="0" applyNumberFormat="1" applyFont="1" applyFill="1" applyBorder="1" applyAlignment="1">
      <alignment horizontal="center"/>
    </xf>
    <xf numFmtId="0" fontId="19" fillId="34" borderId="22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33" borderId="21" xfId="0" applyFont="1" applyFill="1" applyBorder="1" applyAlignment="1" applyProtection="1">
      <alignment horizontal="center"/>
      <protection locked="0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non égalisée</c:v>
          </c:tx>
          <c:spPr>
            <a:ln w="31750"/>
          </c:spPr>
          <c:marker>
            <c:symbol val="none"/>
          </c:marker>
          <c:xVal>
            <c:numRef>
              <c:f>impedance_haut_parleur!$A$3:$A$578</c:f>
              <c:numCache>
                <c:formatCode>General</c:formatCode>
                <c:ptCount val="576"/>
                <c:pt idx="0">
                  <c:v>5</c:v>
                </c:pt>
                <c:pt idx="1">
                  <c:v>5.0730000000000004</c:v>
                </c:pt>
                <c:pt idx="2">
                  <c:v>5.1459999999999999</c:v>
                </c:pt>
                <c:pt idx="3">
                  <c:v>5.2210000000000001</c:v>
                </c:pt>
                <c:pt idx="4">
                  <c:v>5.2969999999999997</c:v>
                </c:pt>
                <c:pt idx="5">
                  <c:v>5.3739999999999997</c:v>
                </c:pt>
                <c:pt idx="6">
                  <c:v>5.452</c:v>
                </c:pt>
                <c:pt idx="7">
                  <c:v>5.5309999999999997</c:v>
                </c:pt>
                <c:pt idx="8">
                  <c:v>5.6120000000000001</c:v>
                </c:pt>
                <c:pt idx="9">
                  <c:v>5.6929999999999996</c:v>
                </c:pt>
                <c:pt idx="10">
                  <c:v>5.7759999999999998</c:v>
                </c:pt>
                <c:pt idx="11">
                  <c:v>5.86</c:v>
                </c:pt>
                <c:pt idx="12">
                  <c:v>5.9450000000000003</c:v>
                </c:pt>
                <c:pt idx="13">
                  <c:v>6.0309999999999997</c:v>
                </c:pt>
                <c:pt idx="14">
                  <c:v>6.1189999999999998</c:v>
                </c:pt>
                <c:pt idx="15">
                  <c:v>6.2080000000000002</c:v>
                </c:pt>
                <c:pt idx="16">
                  <c:v>6.298</c:v>
                </c:pt>
                <c:pt idx="17">
                  <c:v>6.3890000000000002</c:v>
                </c:pt>
                <c:pt idx="18">
                  <c:v>6.4820000000000002</c:v>
                </c:pt>
                <c:pt idx="19">
                  <c:v>6.5759999999999996</c:v>
                </c:pt>
                <c:pt idx="20">
                  <c:v>6.6719999999999997</c:v>
                </c:pt>
                <c:pt idx="21">
                  <c:v>6.7690000000000001</c:v>
                </c:pt>
                <c:pt idx="22">
                  <c:v>6.867</c:v>
                </c:pt>
                <c:pt idx="23">
                  <c:v>6.9669999999999996</c:v>
                </c:pt>
                <c:pt idx="24">
                  <c:v>7.0679999999999996</c:v>
                </c:pt>
                <c:pt idx="25">
                  <c:v>7.1710000000000003</c:v>
                </c:pt>
                <c:pt idx="26">
                  <c:v>7.2750000000000004</c:v>
                </c:pt>
                <c:pt idx="27">
                  <c:v>7.3810000000000002</c:v>
                </c:pt>
                <c:pt idx="28">
                  <c:v>7.4880000000000004</c:v>
                </c:pt>
                <c:pt idx="29">
                  <c:v>7.5970000000000004</c:v>
                </c:pt>
                <c:pt idx="30">
                  <c:v>7.7069999999999999</c:v>
                </c:pt>
                <c:pt idx="31">
                  <c:v>7.819</c:v>
                </c:pt>
                <c:pt idx="32">
                  <c:v>7.9329999999999998</c:v>
                </c:pt>
                <c:pt idx="33">
                  <c:v>8.048</c:v>
                </c:pt>
                <c:pt idx="34">
                  <c:v>8.1649999999999991</c:v>
                </c:pt>
                <c:pt idx="35">
                  <c:v>8.2840000000000007</c:v>
                </c:pt>
                <c:pt idx="36">
                  <c:v>8.4039999999999999</c:v>
                </c:pt>
                <c:pt idx="37">
                  <c:v>8.5259999999999998</c:v>
                </c:pt>
                <c:pt idx="38">
                  <c:v>8.65</c:v>
                </c:pt>
                <c:pt idx="39">
                  <c:v>8.7759999999999998</c:v>
                </c:pt>
                <c:pt idx="40">
                  <c:v>8.9030000000000005</c:v>
                </c:pt>
                <c:pt idx="41">
                  <c:v>9.0329999999999995</c:v>
                </c:pt>
                <c:pt idx="42">
                  <c:v>9.1639999999999997</c:v>
                </c:pt>
                <c:pt idx="43">
                  <c:v>9.2970000000000006</c:v>
                </c:pt>
                <c:pt idx="44">
                  <c:v>9.4320000000000004</c:v>
                </c:pt>
                <c:pt idx="45">
                  <c:v>9.5690000000000008</c:v>
                </c:pt>
                <c:pt idx="46">
                  <c:v>9.7080000000000002</c:v>
                </c:pt>
                <c:pt idx="47">
                  <c:v>9.8490000000000002</c:v>
                </c:pt>
                <c:pt idx="48">
                  <c:v>9.9920000000000009</c:v>
                </c:pt>
                <c:pt idx="49">
                  <c:v>10.137</c:v>
                </c:pt>
                <c:pt idx="50">
                  <c:v>10.285</c:v>
                </c:pt>
                <c:pt idx="51">
                  <c:v>10.433999999999999</c:v>
                </c:pt>
                <c:pt idx="52">
                  <c:v>10.586</c:v>
                </c:pt>
                <c:pt idx="53">
                  <c:v>10.74</c:v>
                </c:pt>
                <c:pt idx="54">
                  <c:v>10.896000000000001</c:v>
                </c:pt>
                <c:pt idx="55">
                  <c:v>11.054</c:v>
                </c:pt>
                <c:pt idx="56">
                  <c:v>11.214</c:v>
                </c:pt>
                <c:pt idx="57">
                  <c:v>11.377000000000001</c:v>
                </c:pt>
                <c:pt idx="58">
                  <c:v>11.542999999999999</c:v>
                </c:pt>
                <c:pt idx="59">
                  <c:v>11.71</c:v>
                </c:pt>
                <c:pt idx="60">
                  <c:v>11.881</c:v>
                </c:pt>
                <c:pt idx="61">
                  <c:v>12.053000000000001</c:v>
                </c:pt>
                <c:pt idx="62">
                  <c:v>12.228</c:v>
                </c:pt>
                <c:pt idx="63">
                  <c:v>12.406000000000001</c:v>
                </c:pt>
                <c:pt idx="64">
                  <c:v>12.586</c:v>
                </c:pt>
                <c:pt idx="65">
                  <c:v>12.769</c:v>
                </c:pt>
                <c:pt idx="66">
                  <c:v>12.955</c:v>
                </c:pt>
                <c:pt idx="67">
                  <c:v>13.143000000000001</c:v>
                </c:pt>
                <c:pt idx="68">
                  <c:v>13.334</c:v>
                </c:pt>
                <c:pt idx="69">
                  <c:v>13.526999999999999</c:v>
                </c:pt>
                <c:pt idx="70">
                  <c:v>13.724</c:v>
                </c:pt>
                <c:pt idx="71">
                  <c:v>13.923</c:v>
                </c:pt>
                <c:pt idx="72">
                  <c:v>14.125999999999999</c:v>
                </c:pt>
                <c:pt idx="73">
                  <c:v>14.331</c:v>
                </c:pt>
                <c:pt idx="74">
                  <c:v>14.539</c:v>
                </c:pt>
                <c:pt idx="75">
                  <c:v>14.75</c:v>
                </c:pt>
                <c:pt idx="76">
                  <c:v>14.965</c:v>
                </c:pt>
                <c:pt idx="77">
                  <c:v>15.182</c:v>
                </c:pt>
                <c:pt idx="78">
                  <c:v>15.403</c:v>
                </c:pt>
                <c:pt idx="79">
                  <c:v>15.627000000000001</c:v>
                </c:pt>
                <c:pt idx="80">
                  <c:v>15.853999999999999</c:v>
                </c:pt>
                <c:pt idx="81">
                  <c:v>16.084</c:v>
                </c:pt>
                <c:pt idx="82">
                  <c:v>16.318000000000001</c:v>
                </c:pt>
                <c:pt idx="83">
                  <c:v>16.555</c:v>
                </c:pt>
                <c:pt idx="84">
                  <c:v>16.795000000000002</c:v>
                </c:pt>
                <c:pt idx="85">
                  <c:v>17.039000000000001</c:v>
                </c:pt>
                <c:pt idx="86">
                  <c:v>17.286999999999999</c:v>
                </c:pt>
                <c:pt idx="87">
                  <c:v>17.538</c:v>
                </c:pt>
                <c:pt idx="88">
                  <c:v>17.792999999999999</c:v>
                </c:pt>
                <c:pt idx="89">
                  <c:v>18.050999999999998</c:v>
                </c:pt>
                <c:pt idx="90">
                  <c:v>18.312999999999999</c:v>
                </c:pt>
                <c:pt idx="91">
                  <c:v>18.579999999999998</c:v>
                </c:pt>
                <c:pt idx="92">
                  <c:v>18.849</c:v>
                </c:pt>
                <c:pt idx="93">
                  <c:v>19.123000000000001</c:v>
                </c:pt>
                <c:pt idx="94">
                  <c:v>19.401</c:v>
                </c:pt>
                <c:pt idx="95">
                  <c:v>19.683</c:v>
                </c:pt>
                <c:pt idx="96">
                  <c:v>19.969000000000001</c:v>
                </c:pt>
                <c:pt idx="97">
                  <c:v>20.259</c:v>
                </c:pt>
                <c:pt idx="98">
                  <c:v>20.553999999999998</c:v>
                </c:pt>
                <c:pt idx="99">
                  <c:v>20.852</c:v>
                </c:pt>
                <c:pt idx="100">
                  <c:v>21.155000000000001</c:v>
                </c:pt>
                <c:pt idx="101">
                  <c:v>21.462</c:v>
                </c:pt>
                <c:pt idx="102">
                  <c:v>21.774000000000001</c:v>
                </c:pt>
                <c:pt idx="103">
                  <c:v>22.091000000000001</c:v>
                </c:pt>
                <c:pt idx="104">
                  <c:v>22.411999999999999</c:v>
                </c:pt>
                <c:pt idx="105">
                  <c:v>22.736999999999998</c:v>
                </c:pt>
                <c:pt idx="106">
                  <c:v>23.068000000000001</c:v>
                </c:pt>
                <c:pt idx="107">
                  <c:v>23.402999999999999</c:v>
                </c:pt>
                <c:pt idx="108">
                  <c:v>23.742999999999999</c:v>
                </c:pt>
                <c:pt idx="109">
                  <c:v>24.088000000000001</c:v>
                </c:pt>
                <c:pt idx="110">
                  <c:v>24.437999999999999</c:v>
                </c:pt>
                <c:pt idx="111">
                  <c:v>24.792999999999999</c:v>
                </c:pt>
                <c:pt idx="112">
                  <c:v>25.152999999999999</c:v>
                </c:pt>
                <c:pt idx="113">
                  <c:v>25.518000000000001</c:v>
                </c:pt>
                <c:pt idx="114">
                  <c:v>25.888999999999999</c:v>
                </c:pt>
                <c:pt idx="115">
                  <c:v>26.265000000000001</c:v>
                </c:pt>
                <c:pt idx="116">
                  <c:v>26.646999999999998</c:v>
                </c:pt>
                <c:pt idx="117">
                  <c:v>27.033999999999999</c:v>
                </c:pt>
                <c:pt idx="118">
                  <c:v>27.427</c:v>
                </c:pt>
                <c:pt idx="119">
                  <c:v>27.824999999999999</c:v>
                </c:pt>
                <c:pt idx="120">
                  <c:v>28.23</c:v>
                </c:pt>
                <c:pt idx="121">
                  <c:v>28.64</c:v>
                </c:pt>
                <c:pt idx="122">
                  <c:v>29.056000000000001</c:v>
                </c:pt>
                <c:pt idx="123">
                  <c:v>29.478000000000002</c:v>
                </c:pt>
                <c:pt idx="124">
                  <c:v>29.905999999999999</c:v>
                </c:pt>
                <c:pt idx="125">
                  <c:v>30.341000000000001</c:v>
                </c:pt>
                <c:pt idx="126">
                  <c:v>30.782</c:v>
                </c:pt>
                <c:pt idx="127">
                  <c:v>31.228999999999999</c:v>
                </c:pt>
                <c:pt idx="128">
                  <c:v>31.683</c:v>
                </c:pt>
                <c:pt idx="129">
                  <c:v>32.143000000000001</c:v>
                </c:pt>
                <c:pt idx="130">
                  <c:v>32.61</c:v>
                </c:pt>
                <c:pt idx="131">
                  <c:v>33.084000000000003</c:v>
                </c:pt>
                <c:pt idx="132">
                  <c:v>33.564</c:v>
                </c:pt>
                <c:pt idx="133">
                  <c:v>34.052</c:v>
                </c:pt>
                <c:pt idx="134">
                  <c:v>34.546999999999997</c:v>
                </c:pt>
                <c:pt idx="135">
                  <c:v>35.048999999999999</c:v>
                </c:pt>
                <c:pt idx="136">
                  <c:v>35.558</c:v>
                </c:pt>
                <c:pt idx="137">
                  <c:v>36.073999999999998</c:v>
                </c:pt>
                <c:pt idx="138">
                  <c:v>36.598999999999997</c:v>
                </c:pt>
                <c:pt idx="139">
                  <c:v>37.130000000000003</c:v>
                </c:pt>
                <c:pt idx="140">
                  <c:v>37.67</c:v>
                </c:pt>
                <c:pt idx="141">
                  <c:v>38.216999999999999</c:v>
                </c:pt>
                <c:pt idx="142">
                  <c:v>38.771999999999998</c:v>
                </c:pt>
                <c:pt idx="143">
                  <c:v>39.335999999999999</c:v>
                </c:pt>
                <c:pt idx="144">
                  <c:v>39.906999999999996</c:v>
                </c:pt>
                <c:pt idx="145">
                  <c:v>40.487000000000002</c:v>
                </c:pt>
                <c:pt idx="146">
                  <c:v>41.075000000000003</c:v>
                </c:pt>
                <c:pt idx="147">
                  <c:v>41.671999999999997</c:v>
                </c:pt>
                <c:pt idx="148">
                  <c:v>42.277000000000001</c:v>
                </c:pt>
                <c:pt idx="149">
                  <c:v>42.892000000000003</c:v>
                </c:pt>
                <c:pt idx="150">
                  <c:v>43.515000000000001</c:v>
                </c:pt>
                <c:pt idx="151">
                  <c:v>44.146999999999998</c:v>
                </c:pt>
                <c:pt idx="152">
                  <c:v>44.789000000000001</c:v>
                </c:pt>
                <c:pt idx="153">
                  <c:v>45.439</c:v>
                </c:pt>
                <c:pt idx="154">
                  <c:v>46.098999999999997</c:v>
                </c:pt>
                <c:pt idx="155">
                  <c:v>46.768999999999998</c:v>
                </c:pt>
                <c:pt idx="156">
                  <c:v>47.448999999999998</c:v>
                </c:pt>
                <c:pt idx="157">
                  <c:v>48.137999999999998</c:v>
                </c:pt>
                <c:pt idx="158">
                  <c:v>48.838000000000001</c:v>
                </c:pt>
                <c:pt idx="159">
                  <c:v>49.546999999999997</c:v>
                </c:pt>
                <c:pt idx="160">
                  <c:v>50.267000000000003</c:v>
                </c:pt>
                <c:pt idx="161">
                  <c:v>50.997</c:v>
                </c:pt>
                <c:pt idx="162">
                  <c:v>51.738</c:v>
                </c:pt>
                <c:pt idx="163">
                  <c:v>52.49</c:v>
                </c:pt>
                <c:pt idx="164">
                  <c:v>53.253</c:v>
                </c:pt>
                <c:pt idx="165">
                  <c:v>54.026000000000003</c:v>
                </c:pt>
                <c:pt idx="166">
                  <c:v>54.811</c:v>
                </c:pt>
                <c:pt idx="167">
                  <c:v>55.607999999999997</c:v>
                </c:pt>
                <c:pt idx="168">
                  <c:v>56.414999999999999</c:v>
                </c:pt>
                <c:pt idx="169">
                  <c:v>57.234999999999999</c:v>
                </c:pt>
                <c:pt idx="170">
                  <c:v>58.067</c:v>
                </c:pt>
                <c:pt idx="171">
                  <c:v>58.91</c:v>
                </c:pt>
                <c:pt idx="172">
                  <c:v>59.765999999999998</c:v>
                </c:pt>
                <c:pt idx="173">
                  <c:v>60.634999999999998</c:v>
                </c:pt>
                <c:pt idx="174">
                  <c:v>61.515999999999998</c:v>
                </c:pt>
                <c:pt idx="175">
                  <c:v>62.408999999999999</c:v>
                </c:pt>
                <c:pt idx="176">
                  <c:v>63.316000000000003</c:v>
                </c:pt>
                <c:pt idx="177">
                  <c:v>64.236000000000004</c:v>
                </c:pt>
                <c:pt idx="178">
                  <c:v>65.168999999999997</c:v>
                </c:pt>
                <c:pt idx="179">
                  <c:v>66.116</c:v>
                </c:pt>
                <c:pt idx="180">
                  <c:v>67.076999999999998</c:v>
                </c:pt>
                <c:pt idx="181">
                  <c:v>68.051000000000002</c:v>
                </c:pt>
                <c:pt idx="182">
                  <c:v>69.040000000000006</c:v>
                </c:pt>
                <c:pt idx="183">
                  <c:v>70.043000000000006</c:v>
                </c:pt>
                <c:pt idx="184">
                  <c:v>71.061000000000007</c:v>
                </c:pt>
                <c:pt idx="185">
                  <c:v>72.093000000000004</c:v>
                </c:pt>
                <c:pt idx="186">
                  <c:v>73.141000000000005</c:v>
                </c:pt>
                <c:pt idx="187">
                  <c:v>74.203000000000003</c:v>
                </c:pt>
                <c:pt idx="188">
                  <c:v>75.281000000000006</c:v>
                </c:pt>
                <c:pt idx="189">
                  <c:v>76.375</c:v>
                </c:pt>
                <c:pt idx="190">
                  <c:v>77.484999999999999</c:v>
                </c:pt>
                <c:pt idx="191">
                  <c:v>78.61</c:v>
                </c:pt>
                <c:pt idx="192">
                  <c:v>79.753</c:v>
                </c:pt>
                <c:pt idx="193">
                  <c:v>80.911000000000001</c:v>
                </c:pt>
                <c:pt idx="194">
                  <c:v>82.087000000000003</c:v>
                </c:pt>
                <c:pt idx="195">
                  <c:v>83.28</c:v>
                </c:pt>
                <c:pt idx="196">
                  <c:v>84.489000000000004</c:v>
                </c:pt>
                <c:pt idx="197">
                  <c:v>85.716999999999999</c:v>
                </c:pt>
                <c:pt idx="198">
                  <c:v>86.962000000000003</c:v>
                </c:pt>
                <c:pt idx="199">
                  <c:v>88.225999999999999</c:v>
                </c:pt>
                <c:pt idx="200">
                  <c:v>89.507999999999996</c:v>
                </c:pt>
                <c:pt idx="201">
                  <c:v>90.808000000000007</c:v>
                </c:pt>
                <c:pt idx="202">
                  <c:v>92.128</c:v>
                </c:pt>
                <c:pt idx="203">
                  <c:v>93.465999999999994</c:v>
                </c:pt>
                <c:pt idx="204">
                  <c:v>94.823999999999998</c:v>
                </c:pt>
                <c:pt idx="205">
                  <c:v>96.201999999999998</c:v>
                </c:pt>
                <c:pt idx="206">
                  <c:v>97.599000000000004</c:v>
                </c:pt>
                <c:pt idx="207">
                  <c:v>99.016999999999996</c:v>
                </c:pt>
                <c:pt idx="208">
                  <c:v>100.456</c:v>
                </c:pt>
                <c:pt idx="209">
                  <c:v>101.916</c:v>
                </c:pt>
                <c:pt idx="210">
                  <c:v>103.396</c:v>
                </c:pt>
                <c:pt idx="211">
                  <c:v>104.899</c:v>
                </c:pt>
                <c:pt idx="212">
                  <c:v>106.423</c:v>
                </c:pt>
                <c:pt idx="213">
                  <c:v>107.96899999999999</c:v>
                </c:pt>
                <c:pt idx="214">
                  <c:v>109.53700000000001</c:v>
                </c:pt>
                <c:pt idx="215">
                  <c:v>111.129</c:v>
                </c:pt>
                <c:pt idx="216">
                  <c:v>112.744</c:v>
                </c:pt>
                <c:pt idx="217">
                  <c:v>114.38200000000001</c:v>
                </c:pt>
                <c:pt idx="218">
                  <c:v>116.04300000000001</c:v>
                </c:pt>
                <c:pt idx="219">
                  <c:v>117.729</c:v>
                </c:pt>
                <c:pt idx="220">
                  <c:v>119.44</c:v>
                </c:pt>
                <c:pt idx="221">
                  <c:v>121.175</c:v>
                </c:pt>
                <c:pt idx="222">
                  <c:v>122.93600000000001</c:v>
                </c:pt>
                <c:pt idx="223">
                  <c:v>124.72199999999999</c:v>
                </c:pt>
                <c:pt idx="224">
                  <c:v>126.53400000000001</c:v>
                </c:pt>
                <c:pt idx="225">
                  <c:v>128.37200000000001</c:v>
                </c:pt>
                <c:pt idx="226">
                  <c:v>130.238</c:v>
                </c:pt>
                <c:pt idx="227">
                  <c:v>132.13</c:v>
                </c:pt>
                <c:pt idx="228">
                  <c:v>134.04900000000001</c:v>
                </c:pt>
                <c:pt idx="229">
                  <c:v>135.99700000000001</c:v>
                </c:pt>
                <c:pt idx="230">
                  <c:v>137.97300000000001</c:v>
                </c:pt>
                <c:pt idx="231">
                  <c:v>139.97800000000001</c:v>
                </c:pt>
                <c:pt idx="232">
                  <c:v>142.011</c:v>
                </c:pt>
                <c:pt idx="233">
                  <c:v>144.07499999999999</c:v>
                </c:pt>
                <c:pt idx="234">
                  <c:v>146.16800000000001</c:v>
                </c:pt>
                <c:pt idx="235">
                  <c:v>148.292</c:v>
                </c:pt>
                <c:pt idx="236">
                  <c:v>150.446</c:v>
                </c:pt>
                <c:pt idx="237">
                  <c:v>152.63200000000001</c:v>
                </c:pt>
                <c:pt idx="238">
                  <c:v>154.84899999999999</c:v>
                </c:pt>
                <c:pt idx="239">
                  <c:v>157.09899999999999</c:v>
                </c:pt>
                <c:pt idx="240">
                  <c:v>159.38200000000001</c:v>
                </c:pt>
                <c:pt idx="241">
                  <c:v>161.697</c:v>
                </c:pt>
                <c:pt idx="242">
                  <c:v>164.047</c:v>
                </c:pt>
                <c:pt idx="243">
                  <c:v>166.43</c:v>
                </c:pt>
                <c:pt idx="244">
                  <c:v>168.84800000000001</c:v>
                </c:pt>
                <c:pt idx="245">
                  <c:v>171.30099999999999</c:v>
                </c:pt>
                <c:pt idx="246">
                  <c:v>173.79</c:v>
                </c:pt>
                <c:pt idx="247">
                  <c:v>176.315</c:v>
                </c:pt>
                <c:pt idx="248">
                  <c:v>178.87700000000001</c:v>
                </c:pt>
                <c:pt idx="249">
                  <c:v>181.476</c:v>
                </c:pt>
                <c:pt idx="250">
                  <c:v>184.11199999999999</c:v>
                </c:pt>
                <c:pt idx="251">
                  <c:v>186.78700000000001</c:v>
                </c:pt>
                <c:pt idx="252">
                  <c:v>189.501</c:v>
                </c:pt>
                <c:pt idx="253">
                  <c:v>192.25399999999999</c:v>
                </c:pt>
                <c:pt idx="254">
                  <c:v>195.048</c:v>
                </c:pt>
                <c:pt idx="255">
                  <c:v>197.88200000000001</c:v>
                </c:pt>
                <c:pt idx="256">
                  <c:v>200.75700000000001</c:v>
                </c:pt>
                <c:pt idx="257">
                  <c:v>203.673</c:v>
                </c:pt>
                <c:pt idx="258">
                  <c:v>206.63300000000001</c:v>
                </c:pt>
                <c:pt idx="259">
                  <c:v>209.63499999999999</c:v>
                </c:pt>
                <c:pt idx="260">
                  <c:v>212.68</c:v>
                </c:pt>
                <c:pt idx="261">
                  <c:v>215.77</c:v>
                </c:pt>
                <c:pt idx="262">
                  <c:v>218.905</c:v>
                </c:pt>
                <c:pt idx="263">
                  <c:v>222.08600000000001</c:v>
                </c:pt>
                <c:pt idx="264">
                  <c:v>225.31299999999999</c:v>
                </c:pt>
                <c:pt idx="265">
                  <c:v>228.58600000000001</c:v>
                </c:pt>
                <c:pt idx="266">
                  <c:v>231.90700000000001</c:v>
                </c:pt>
                <c:pt idx="267">
                  <c:v>235.27699999999999</c:v>
                </c:pt>
                <c:pt idx="268">
                  <c:v>238.69499999999999</c:v>
                </c:pt>
                <c:pt idx="269">
                  <c:v>242.16300000000001</c:v>
                </c:pt>
                <c:pt idx="270">
                  <c:v>245.68100000000001</c:v>
                </c:pt>
                <c:pt idx="271">
                  <c:v>249.251</c:v>
                </c:pt>
                <c:pt idx="272">
                  <c:v>252.87200000000001</c:v>
                </c:pt>
                <c:pt idx="273">
                  <c:v>256.54599999999999</c:v>
                </c:pt>
                <c:pt idx="274">
                  <c:v>260.27300000000002</c:v>
                </c:pt>
                <c:pt idx="275">
                  <c:v>264.05500000000001</c:v>
                </c:pt>
                <c:pt idx="276">
                  <c:v>267.89100000000002</c:v>
                </c:pt>
                <c:pt idx="277">
                  <c:v>271.78399999999999</c:v>
                </c:pt>
                <c:pt idx="278">
                  <c:v>275.73200000000003</c:v>
                </c:pt>
                <c:pt idx="279">
                  <c:v>279.738</c:v>
                </c:pt>
                <c:pt idx="280">
                  <c:v>283.803</c:v>
                </c:pt>
                <c:pt idx="281">
                  <c:v>287.92599999999999</c:v>
                </c:pt>
                <c:pt idx="282">
                  <c:v>292.10899999999998</c:v>
                </c:pt>
                <c:pt idx="283">
                  <c:v>296.35300000000001</c:v>
                </c:pt>
                <c:pt idx="284">
                  <c:v>300.65899999999999</c:v>
                </c:pt>
                <c:pt idx="285">
                  <c:v>305.02699999999999</c:v>
                </c:pt>
                <c:pt idx="286">
                  <c:v>309.459</c:v>
                </c:pt>
                <c:pt idx="287">
                  <c:v>313.95499999999998</c:v>
                </c:pt>
                <c:pt idx="288">
                  <c:v>318.517</c:v>
                </c:pt>
                <c:pt idx="289">
                  <c:v>323.14400000000001</c:v>
                </c:pt>
                <c:pt idx="290">
                  <c:v>327.839</c:v>
                </c:pt>
                <c:pt idx="291">
                  <c:v>332.60300000000001</c:v>
                </c:pt>
                <c:pt idx="292">
                  <c:v>337.435</c:v>
                </c:pt>
                <c:pt idx="293">
                  <c:v>342.33800000000002</c:v>
                </c:pt>
                <c:pt idx="294">
                  <c:v>347.31099999999998</c:v>
                </c:pt>
                <c:pt idx="295">
                  <c:v>352.35700000000003</c:v>
                </c:pt>
                <c:pt idx="296">
                  <c:v>357.47699999999998</c:v>
                </c:pt>
                <c:pt idx="297">
                  <c:v>362.67099999999999</c:v>
                </c:pt>
                <c:pt idx="298">
                  <c:v>367.94</c:v>
                </c:pt>
                <c:pt idx="299">
                  <c:v>373.286</c:v>
                </c:pt>
                <c:pt idx="300">
                  <c:v>378.709</c:v>
                </c:pt>
                <c:pt idx="301">
                  <c:v>384.21100000000001</c:v>
                </c:pt>
                <c:pt idx="302">
                  <c:v>389.79300000000001</c:v>
                </c:pt>
                <c:pt idx="303">
                  <c:v>395.45699999999999</c:v>
                </c:pt>
                <c:pt idx="304">
                  <c:v>401.202</c:v>
                </c:pt>
                <c:pt idx="305">
                  <c:v>407.03100000000001</c:v>
                </c:pt>
                <c:pt idx="306">
                  <c:v>412.94499999999999</c:v>
                </c:pt>
                <c:pt idx="307">
                  <c:v>418.94499999999999</c:v>
                </c:pt>
                <c:pt idx="308">
                  <c:v>425.03199999999998</c:v>
                </c:pt>
                <c:pt idx="309">
                  <c:v>431.20699999999999</c:v>
                </c:pt>
                <c:pt idx="310">
                  <c:v>437.47199999999998</c:v>
                </c:pt>
                <c:pt idx="311">
                  <c:v>443.82799999999997</c:v>
                </c:pt>
                <c:pt idx="312">
                  <c:v>450.27600000000001</c:v>
                </c:pt>
                <c:pt idx="313">
                  <c:v>456.81799999999998</c:v>
                </c:pt>
                <c:pt idx="314">
                  <c:v>463.45499999999998</c:v>
                </c:pt>
                <c:pt idx="315">
                  <c:v>470.18900000000002</c:v>
                </c:pt>
                <c:pt idx="316">
                  <c:v>477.02</c:v>
                </c:pt>
                <c:pt idx="317">
                  <c:v>483.95100000000002</c:v>
                </c:pt>
                <c:pt idx="318">
                  <c:v>490.98200000000003</c:v>
                </c:pt>
                <c:pt idx="319">
                  <c:v>498.11599999999999</c:v>
                </c:pt>
                <c:pt idx="320">
                  <c:v>505.35300000000001</c:v>
                </c:pt>
                <c:pt idx="321">
                  <c:v>512.69500000000005</c:v>
                </c:pt>
                <c:pt idx="322">
                  <c:v>520.14400000000001</c:v>
                </c:pt>
                <c:pt idx="323">
                  <c:v>527.70100000000002</c:v>
                </c:pt>
                <c:pt idx="324">
                  <c:v>535.36800000000005</c:v>
                </c:pt>
                <c:pt idx="325">
                  <c:v>543.14599999999996</c:v>
                </c:pt>
                <c:pt idx="326">
                  <c:v>551.03800000000001</c:v>
                </c:pt>
                <c:pt idx="327">
                  <c:v>559.04399999999998</c:v>
                </c:pt>
                <c:pt idx="328">
                  <c:v>567.16600000000005</c:v>
                </c:pt>
                <c:pt idx="329">
                  <c:v>575.40599999999995</c:v>
                </c:pt>
                <c:pt idx="330">
                  <c:v>583.76700000000005</c:v>
                </c:pt>
                <c:pt idx="331">
                  <c:v>592.24800000000005</c:v>
                </c:pt>
                <c:pt idx="332">
                  <c:v>600.85299999999995</c:v>
                </c:pt>
                <c:pt idx="333">
                  <c:v>609.58299999999997</c:v>
                </c:pt>
                <c:pt idx="334">
                  <c:v>618.43899999999996</c:v>
                </c:pt>
                <c:pt idx="335">
                  <c:v>627.42399999999998</c:v>
                </c:pt>
                <c:pt idx="336">
                  <c:v>636.54</c:v>
                </c:pt>
                <c:pt idx="337">
                  <c:v>645.78899999999999</c:v>
                </c:pt>
                <c:pt idx="338">
                  <c:v>655.17100000000005</c:v>
                </c:pt>
                <c:pt idx="339">
                  <c:v>664.69</c:v>
                </c:pt>
                <c:pt idx="340">
                  <c:v>674.34699999999998</c:v>
                </c:pt>
                <c:pt idx="341">
                  <c:v>684.14499999999998</c:v>
                </c:pt>
                <c:pt idx="342">
                  <c:v>694.08500000000004</c:v>
                </c:pt>
                <c:pt idx="343">
                  <c:v>704.16899999999998</c:v>
                </c:pt>
                <c:pt idx="344">
                  <c:v>714.4</c:v>
                </c:pt>
                <c:pt idx="345">
                  <c:v>724.78</c:v>
                </c:pt>
                <c:pt idx="346">
                  <c:v>735.31</c:v>
                </c:pt>
                <c:pt idx="347">
                  <c:v>745.99300000000005</c:v>
                </c:pt>
                <c:pt idx="348">
                  <c:v>756.83199999999999</c:v>
                </c:pt>
                <c:pt idx="349">
                  <c:v>767.82799999999997</c:v>
                </c:pt>
                <c:pt idx="350">
                  <c:v>778.98400000000004</c:v>
                </c:pt>
                <c:pt idx="351">
                  <c:v>790.30100000000004</c:v>
                </c:pt>
                <c:pt idx="352">
                  <c:v>801.78399999999999</c:v>
                </c:pt>
                <c:pt idx="353">
                  <c:v>813.43299999999999</c:v>
                </c:pt>
                <c:pt idx="354">
                  <c:v>825.25099999999998</c:v>
                </c:pt>
                <c:pt idx="355">
                  <c:v>837.24099999999999</c:v>
                </c:pt>
                <c:pt idx="356">
                  <c:v>849.40499999999997</c:v>
                </c:pt>
                <c:pt idx="357">
                  <c:v>861.74599999999998</c:v>
                </c:pt>
                <c:pt idx="358">
                  <c:v>874.26700000000005</c:v>
                </c:pt>
                <c:pt idx="359">
                  <c:v>886.96900000000005</c:v>
                </c:pt>
                <c:pt idx="360">
                  <c:v>899.85599999999999</c:v>
                </c:pt>
                <c:pt idx="361">
                  <c:v>912.93</c:v>
                </c:pt>
                <c:pt idx="362">
                  <c:v>926.19299999999998</c:v>
                </c:pt>
                <c:pt idx="363">
                  <c:v>939.65</c:v>
                </c:pt>
                <c:pt idx="364">
                  <c:v>953.30200000000002</c:v>
                </c:pt>
                <c:pt idx="365">
                  <c:v>967.15300000000002</c:v>
                </c:pt>
                <c:pt idx="366">
                  <c:v>981.20399999999995</c:v>
                </c:pt>
                <c:pt idx="367">
                  <c:v>995.46</c:v>
                </c:pt>
                <c:pt idx="368">
                  <c:v>1009.923</c:v>
                </c:pt>
                <c:pt idx="369">
                  <c:v>1024.596</c:v>
                </c:pt>
                <c:pt idx="370">
                  <c:v>1039.4829999999999</c:v>
                </c:pt>
                <c:pt idx="371">
                  <c:v>1054.585</c:v>
                </c:pt>
                <c:pt idx="372">
                  <c:v>1069.9069999999999</c:v>
                </c:pt>
                <c:pt idx="373">
                  <c:v>1085.452</c:v>
                </c:pt>
                <c:pt idx="374">
                  <c:v>1101.223</c:v>
                </c:pt>
                <c:pt idx="375">
                  <c:v>1117.222</c:v>
                </c:pt>
                <c:pt idx="376">
                  <c:v>1133.454</c:v>
                </c:pt>
                <c:pt idx="377">
                  <c:v>1149.922</c:v>
                </c:pt>
                <c:pt idx="378">
                  <c:v>1166.6289999999999</c:v>
                </c:pt>
                <c:pt idx="379">
                  <c:v>1183.579</c:v>
                </c:pt>
                <c:pt idx="380">
                  <c:v>1200.7760000000001</c:v>
                </c:pt>
                <c:pt idx="381">
                  <c:v>1218.222</c:v>
                </c:pt>
                <c:pt idx="382">
                  <c:v>1235.921</c:v>
                </c:pt>
                <c:pt idx="383">
                  <c:v>1253.8779999999999</c:v>
                </c:pt>
                <c:pt idx="384">
                  <c:v>1272.095</c:v>
                </c:pt>
                <c:pt idx="385">
                  <c:v>1290.578</c:v>
                </c:pt>
                <c:pt idx="386">
                  <c:v>1309.328</c:v>
                </c:pt>
                <c:pt idx="387">
                  <c:v>1328.3510000000001</c:v>
                </c:pt>
                <c:pt idx="388">
                  <c:v>1347.6510000000001</c:v>
                </c:pt>
                <c:pt idx="389">
                  <c:v>1367.231</c:v>
                </c:pt>
                <c:pt idx="390">
                  <c:v>1387.095</c:v>
                </c:pt>
                <c:pt idx="391">
                  <c:v>1407.249</c:v>
                </c:pt>
                <c:pt idx="392">
                  <c:v>1427.694</c:v>
                </c:pt>
                <c:pt idx="393">
                  <c:v>1448.4369999999999</c:v>
                </c:pt>
                <c:pt idx="394">
                  <c:v>1469.482</c:v>
                </c:pt>
                <c:pt idx="395">
                  <c:v>1490.8320000000001</c:v>
                </c:pt>
                <c:pt idx="396">
                  <c:v>1512.492</c:v>
                </c:pt>
                <c:pt idx="397">
                  <c:v>1534.4670000000001</c:v>
                </c:pt>
                <c:pt idx="398">
                  <c:v>1556.761</c:v>
                </c:pt>
                <c:pt idx="399">
                  <c:v>1579.3789999999999</c:v>
                </c:pt>
                <c:pt idx="400">
                  <c:v>1602.326</c:v>
                </c:pt>
                <c:pt idx="401">
                  <c:v>1625.606</c:v>
                </c:pt>
                <c:pt idx="402">
                  <c:v>1649.2239999999999</c:v>
                </c:pt>
                <c:pt idx="403">
                  <c:v>1673.1859999999999</c:v>
                </c:pt>
                <c:pt idx="404">
                  <c:v>1697.4960000000001</c:v>
                </c:pt>
                <c:pt idx="405">
                  <c:v>1722.1590000000001</c:v>
                </c:pt>
                <c:pt idx="406">
                  <c:v>1747.18</c:v>
                </c:pt>
                <c:pt idx="407">
                  <c:v>1772.5640000000001</c:v>
                </c:pt>
                <c:pt idx="408">
                  <c:v>1798.318</c:v>
                </c:pt>
                <c:pt idx="409">
                  <c:v>1824.4459999999999</c:v>
                </c:pt>
                <c:pt idx="410">
                  <c:v>1850.953</c:v>
                </c:pt>
                <c:pt idx="411">
                  <c:v>1877.845</c:v>
                </c:pt>
                <c:pt idx="412">
                  <c:v>1905.1289999999999</c:v>
                </c:pt>
                <c:pt idx="413">
                  <c:v>1932.808</c:v>
                </c:pt>
                <c:pt idx="414">
                  <c:v>1960.89</c:v>
                </c:pt>
                <c:pt idx="415">
                  <c:v>1989.38</c:v>
                </c:pt>
                <c:pt idx="416">
                  <c:v>2018.2829999999999</c:v>
                </c:pt>
                <c:pt idx="417">
                  <c:v>2047.607</c:v>
                </c:pt>
                <c:pt idx="418">
                  <c:v>2077.3560000000002</c:v>
                </c:pt>
                <c:pt idx="419">
                  <c:v>2107.538</c:v>
                </c:pt>
                <c:pt idx="420">
                  <c:v>2138.1590000000001</c:v>
                </c:pt>
                <c:pt idx="421">
                  <c:v>2169.2240000000002</c:v>
                </c:pt>
                <c:pt idx="422">
                  <c:v>2200.7399999999998</c:v>
                </c:pt>
                <c:pt idx="423">
                  <c:v>2232.7150000000001</c:v>
                </c:pt>
                <c:pt idx="424">
                  <c:v>2265.154</c:v>
                </c:pt>
                <c:pt idx="425">
                  <c:v>2298.0639999999999</c:v>
                </c:pt>
                <c:pt idx="426">
                  <c:v>2331.453</c:v>
                </c:pt>
                <c:pt idx="427">
                  <c:v>2365.326</c:v>
                </c:pt>
                <c:pt idx="428">
                  <c:v>2399.692</c:v>
                </c:pt>
                <c:pt idx="429">
                  <c:v>2434.5569999999998</c:v>
                </c:pt>
                <c:pt idx="430">
                  <c:v>2469.9290000000001</c:v>
                </c:pt>
                <c:pt idx="431">
                  <c:v>2505.8139999999999</c:v>
                </c:pt>
                <c:pt idx="432">
                  <c:v>2542.221</c:v>
                </c:pt>
                <c:pt idx="433">
                  <c:v>2579.1570000000002</c:v>
                </c:pt>
                <c:pt idx="434">
                  <c:v>2616.63</c:v>
                </c:pt>
                <c:pt idx="435">
                  <c:v>2654.6460000000002</c:v>
                </c:pt>
                <c:pt idx="436">
                  <c:v>2693.2159999999999</c:v>
                </c:pt>
                <c:pt idx="437">
                  <c:v>2732.3449999999998</c:v>
                </c:pt>
                <c:pt idx="438">
                  <c:v>2772.0430000000001</c:v>
                </c:pt>
                <c:pt idx="439">
                  <c:v>2812.319</c:v>
                </c:pt>
                <c:pt idx="440">
                  <c:v>2853.1779999999999</c:v>
                </c:pt>
                <c:pt idx="441">
                  <c:v>2894.6320000000001</c:v>
                </c:pt>
                <c:pt idx="442">
                  <c:v>2936.6880000000001</c:v>
                </c:pt>
                <c:pt idx="443">
                  <c:v>2979.355</c:v>
                </c:pt>
                <c:pt idx="444">
                  <c:v>3022.6419999999998</c:v>
                </c:pt>
                <c:pt idx="445">
                  <c:v>3066.558</c:v>
                </c:pt>
                <c:pt idx="446">
                  <c:v>3111.1120000000001</c:v>
                </c:pt>
                <c:pt idx="447">
                  <c:v>3156.3130000000001</c:v>
                </c:pt>
                <c:pt idx="448">
                  <c:v>3202.1709999999998</c:v>
                </c:pt>
                <c:pt idx="449">
                  <c:v>3248.6959999999999</c:v>
                </c:pt>
                <c:pt idx="450">
                  <c:v>3295.8960000000002</c:v>
                </c:pt>
                <c:pt idx="451">
                  <c:v>3343.7820000000002</c:v>
                </c:pt>
                <c:pt idx="452">
                  <c:v>3392.364</c:v>
                </c:pt>
                <c:pt idx="453">
                  <c:v>3441.6509999999998</c:v>
                </c:pt>
                <c:pt idx="454">
                  <c:v>3491.6550000000002</c:v>
                </c:pt>
                <c:pt idx="455">
                  <c:v>3542.3850000000002</c:v>
                </c:pt>
                <c:pt idx="456">
                  <c:v>3593.8519999999999</c:v>
                </c:pt>
                <c:pt idx="457">
                  <c:v>3646.067</c:v>
                </c:pt>
                <c:pt idx="458">
                  <c:v>3699.0410000000002</c:v>
                </c:pt>
                <c:pt idx="459">
                  <c:v>3752.7840000000001</c:v>
                </c:pt>
                <c:pt idx="460">
                  <c:v>3807.308</c:v>
                </c:pt>
                <c:pt idx="461">
                  <c:v>3862.6239999999998</c:v>
                </c:pt>
                <c:pt idx="462">
                  <c:v>3918.7440000000001</c:v>
                </c:pt>
                <c:pt idx="463">
                  <c:v>3975.6790000000001</c:v>
                </c:pt>
                <c:pt idx="464">
                  <c:v>4033.442</c:v>
                </c:pt>
                <c:pt idx="465">
                  <c:v>4092.0439999999999</c:v>
                </c:pt>
                <c:pt idx="466">
                  <c:v>4151.4970000000003</c:v>
                </c:pt>
                <c:pt idx="467">
                  <c:v>4211.8140000000003</c:v>
                </c:pt>
                <c:pt idx="468">
                  <c:v>4273.0069999999996</c:v>
                </c:pt>
                <c:pt idx="469">
                  <c:v>4335.0889999999999</c:v>
                </c:pt>
                <c:pt idx="470">
                  <c:v>4398.0739999999996</c:v>
                </c:pt>
                <c:pt idx="471">
                  <c:v>4461.973</c:v>
                </c:pt>
                <c:pt idx="472">
                  <c:v>4526.8010000000004</c:v>
                </c:pt>
                <c:pt idx="473">
                  <c:v>4592.5709999999999</c:v>
                </c:pt>
                <c:pt idx="474">
                  <c:v>4659.2960000000003</c:v>
                </c:pt>
                <c:pt idx="475">
                  <c:v>4726.991</c:v>
                </c:pt>
                <c:pt idx="476">
                  <c:v>4795.6689999999999</c:v>
                </c:pt>
                <c:pt idx="477">
                  <c:v>4865.3459999999995</c:v>
                </c:pt>
                <c:pt idx="478">
                  <c:v>4936.0339999999997</c:v>
                </c:pt>
                <c:pt idx="479">
                  <c:v>5007.75</c:v>
                </c:pt>
                <c:pt idx="480">
                  <c:v>5080.5069999999996</c:v>
                </c:pt>
                <c:pt idx="481">
                  <c:v>5154.3209999999999</c:v>
                </c:pt>
                <c:pt idx="482">
                  <c:v>5229.2079999999996</c:v>
                </c:pt>
                <c:pt idx="483">
                  <c:v>5305.183</c:v>
                </c:pt>
                <c:pt idx="484">
                  <c:v>5382.2619999999997</c:v>
                </c:pt>
                <c:pt idx="485">
                  <c:v>5460.4610000000002</c:v>
                </c:pt>
                <c:pt idx="486">
                  <c:v>5539.7960000000003</c:v>
                </c:pt>
                <c:pt idx="487">
                  <c:v>5620.2830000000004</c:v>
                </c:pt>
                <c:pt idx="488">
                  <c:v>5701.94</c:v>
                </c:pt>
                <c:pt idx="489">
                  <c:v>5784.7839999999997</c:v>
                </c:pt>
                <c:pt idx="490">
                  <c:v>5868.8310000000001</c:v>
                </c:pt>
                <c:pt idx="491">
                  <c:v>5954.0990000000002</c:v>
                </c:pt>
                <c:pt idx="492">
                  <c:v>6040.6049999999996</c:v>
                </c:pt>
                <c:pt idx="493">
                  <c:v>6128.3689999999997</c:v>
                </c:pt>
                <c:pt idx="494">
                  <c:v>6217.4080000000004</c:v>
                </c:pt>
                <c:pt idx="495">
                  <c:v>6307.741</c:v>
                </c:pt>
                <c:pt idx="496">
                  <c:v>6399.3860000000004</c:v>
                </c:pt>
                <c:pt idx="497">
                  <c:v>6492.3620000000001</c:v>
                </c:pt>
                <c:pt idx="498">
                  <c:v>6586.6890000000003</c:v>
                </c:pt>
                <c:pt idx="499">
                  <c:v>6682.3869999999997</c:v>
                </c:pt>
                <c:pt idx="500">
                  <c:v>6779.4750000000004</c:v>
                </c:pt>
                <c:pt idx="501">
                  <c:v>6877.9740000000002</c:v>
                </c:pt>
                <c:pt idx="502">
                  <c:v>6977.9040000000005</c:v>
                </c:pt>
                <c:pt idx="503">
                  <c:v>7079.2860000000001</c:v>
                </c:pt>
                <c:pt idx="504">
                  <c:v>7182.1409999999996</c:v>
                </c:pt>
                <c:pt idx="505">
                  <c:v>7286.49</c:v>
                </c:pt>
                <c:pt idx="506">
                  <c:v>7392.3540000000003</c:v>
                </c:pt>
                <c:pt idx="507">
                  <c:v>7499.7579999999998</c:v>
                </c:pt>
                <c:pt idx="508">
                  <c:v>7608.7219999999998</c:v>
                </c:pt>
                <c:pt idx="509">
                  <c:v>7719.2690000000002</c:v>
                </c:pt>
                <c:pt idx="510">
                  <c:v>7831.4210000000003</c:v>
                </c:pt>
                <c:pt idx="511">
                  <c:v>7945.2039999999997</c:v>
                </c:pt>
                <c:pt idx="512">
                  <c:v>8060.64</c:v>
                </c:pt>
                <c:pt idx="513">
                  <c:v>8177.7520000000004</c:v>
                </c:pt>
                <c:pt idx="514">
                  <c:v>8296.5660000000007</c:v>
                </c:pt>
                <c:pt idx="515">
                  <c:v>8417.107</c:v>
                </c:pt>
                <c:pt idx="516">
                  <c:v>8539.3989999999994</c:v>
                </c:pt>
                <c:pt idx="517">
                  <c:v>8663.4680000000008</c:v>
                </c:pt>
                <c:pt idx="518">
                  <c:v>8789.3389999999999</c:v>
                </c:pt>
                <c:pt idx="519">
                  <c:v>8917.0390000000007</c:v>
                </c:pt>
                <c:pt idx="520">
                  <c:v>9046.5949999999993</c:v>
                </c:pt>
                <c:pt idx="521">
                  <c:v>9178.0319999999992</c:v>
                </c:pt>
                <c:pt idx="522">
                  <c:v>9311.3799999999992</c:v>
                </c:pt>
                <c:pt idx="523">
                  <c:v>9446.6640000000007</c:v>
                </c:pt>
                <c:pt idx="524">
                  <c:v>9583.9150000000009</c:v>
                </c:pt>
                <c:pt idx="525">
                  <c:v>9723.1589999999997</c:v>
                </c:pt>
                <c:pt idx="526">
                  <c:v>9864.4269999999997</c:v>
                </c:pt>
                <c:pt idx="527">
                  <c:v>10007.745999999999</c:v>
                </c:pt>
                <c:pt idx="528">
                  <c:v>10153.147999999999</c:v>
                </c:pt>
                <c:pt idx="529">
                  <c:v>10300.663</c:v>
                </c:pt>
                <c:pt idx="530">
                  <c:v>10450.321</c:v>
                </c:pt>
                <c:pt idx="531">
                  <c:v>10602.154</c:v>
                </c:pt>
                <c:pt idx="532">
                  <c:v>10756.191999999999</c:v>
                </c:pt>
                <c:pt idx="533">
                  <c:v>10912.468999999999</c:v>
                </c:pt>
                <c:pt idx="534">
                  <c:v>11071.016</c:v>
                </c:pt>
                <c:pt idx="535">
                  <c:v>11231.866</c:v>
                </c:pt>
                <c:pt idx="536">
                  <c:v>11395.054</c:v>
                </c:pt>
                <c:pt idx="537">
                  <c:v>11560.611000000001</c:v>
                </c:pt>
                <c:pt idx="538">
                  <c:v>11728.575000000001</c:v>
                </c:pt>
                <c:pt idx="539">
                  <c:v>11898.978999999999</c:v>
                </c:pt>
                <c:pt idx="540">
                  <c:v>12071.859</c:v>
                </c:pt>
                <c:pt idx="541">
                  <c:v>12247.251</c:v>
                </c:pt>
                <c:pt idx="542">
                  <c:v>12425.191000000001</c:v>
                </c:pt>
                <c:pt idx="543">
                  <c:v>12605.716</c:v>
                </c:pt>
                <c:pt idx="544">
                  <c:v>12788.864</c:v>
                </c:pt>
                <c:pt idx="545">
                  <c:v>12974.673000000001</c:v>
                </c:pt>
                <c:pt idx="546">
                  <c:v>13163.182000000001</c:v>
                </c:pt>
                <c:pt idx="547">
                  <c:v>13354.43</c:v>
                </c:pt>
                <c:pt idx="548">
                  <c:v>13548.455</c:v>
                </c:pt>
                <c:pt idx="549">
                  <c:v>13745.300999999999</c:v>
                </c:pt>
                <c:pt idx="550">
                  <c:v>13945.005999999999</c:v>
                </c:pt>
                <c:pt idx="551">
                  <c:v>14147.611999999999</c:v>
                </c:pt>
                <c:pt idx="552">
                  <c:v>14353.162</c:v>
                </c:pt>
                <c:pt idx="553">
                  <c:v>14561.699000000001</c:v>
                </c:pt>
                <c:pt idx="554">
                  <c:v>14773.266</c:v>
                </c:pt>
                <c:pt idx="555">
                  <c:v>14987.905000000001</c:v>
                </c:pt>
                <c:pt idx="556">
                  <c:v>15205.664000000001</c:v>
                </c:pt>
                <c:pt idx="557">
                  <c:v>15426.587</c:v>
                </c:pt>
                <c:pt idx="558">
                  <c:v>15650.72</c:v>
                </c:pt>
                <c:pt idx="559">
                  <c:v>15878.108</c:v>
                </c:pt>
                <c:pt idx="560">
                  <c:v>16108.800999999999</c:v>
                </c:pt>
                <c:pt idx="561">
                  <c:v>16342.844999999999</c:v>
                </c:pt>
                <c:pt idx="562">
                  <c:v>16580.289000000001</c:v>
                </c:pt>
                <c:pt idx="563">
                  <c:v>16821.184000000001</c:v>
                </c:pt>
                <c:pt idx="564">
                  <c:v>17065.578000000001</c:v>
                </c:pt>
                <c:pt idx="565">
                  <c:v>17313.523000000001</c:v>
                </c:pt>
                <c:pt idx="566">
                  <c:v>17565.072</c:v>
                </c:pt>
                <c:pt idx="567">
                  <c:v>17820.273000000001</c:v>
                </c:pt>
                <c:pt idx="568">
                  <c:v>18079.184000000001</c:v>
                </c:pt>
                <c:pt idx="569">
                  <c:v>18341.855</c:v>
                </c:pt>
                <c:pt idx="570">
                  <c:v>18608.344000000001</c:v>
                </c:pt>
                <c:pt idx="571">
                  <c:v>18878.705000000002</c:v>
                </c:pt>
                <c:pt idx="572">
                  <c:v>19152.991999999998</c:v>
                </c:pt>
                <c:pt idx="573">
                  <c:v>19431.266</c:v>
                </c:pt>
                <c:pt idx="574">
                  <c:v>19713.581999999999</c:v>
                </c:pt>
                <c:pt idx="575">
                  <c:v>20000</c:v>
                </c:pt>
              </c:numCache>
            </c:numRef>
          </c:xVal>
          <c:yVal>
            <c:numRef>
              <c:f>impedance_haut_parleur!$B$3:$B$578</c:f>
              <c:numCache>
                <c:formatCode>General</c:formatCode>
                <c:ptCount val="576"/>
                <c:pt idx="0">
                  <c:v>11.816000000000001</c:v>
                </c:pt>
                <c:pt idx="1">
                  <c:v>11.930999999999999</c:v>
                </c:pt>
                <c:pt idx="2">
                  <c:v>12.058</c:v>
                </c:pt>
                <c:pt idx="3">
                  <c:v>12.195</c:v>
                </c:pt>
                <c:pt idx="4">
                  <c:v>12.339</c:v>
                </c:pt>
                <c:pt idx="5">
                  <c:v>12.487</c:v>
                </c:pt>
                <c:pt idx="6">
                  <c:v>12.632</c:v>
                </c:pt>
                <c:pt idx="7">
                  <c:v>12.769</c:v>
                </c:pt>
                <c:pt idx="8">
                  <c:v>12.901999999999999</c:v>
                </c:pt>
                <c:pt idx="9">
                  <c:v>13.032999999999999</c:v>
                </c:pt>
                <c:pt idx="10">
                  <c:v>13.163</c:v>
                </c:pt>
                <c:pt idx="11">
                  <c:v>13.29</c:v>
                </c:pt>
                <c:pt idx="12">
                  <c:v>13.417999999999999</c:v>
                </c:pt>
                <c:pt idx="13">
                  <c:v>13.54</c:v>
                </c:pt>
                <c:pt idx="14">
                  <c:v>13.662000000000001</c:v>
                </c:pt>
                <c:pt idx="15">
                  <c:v>13.792999999999999</c:v>
                </c:pt>
                <c:pt idx="16">
                  <c:v>13.981</c:v>
                </c:pt>
                <c:pt idx="17">
                  <c:v>14.185</c:v>
                </c:pt>
                <c:pt idx="18">
                  <c:v>14.395</c:v>
                </c:pt>
                <c:pt idx="19">
                  <c:v>14.61</c:v>
                </c:pt>
                <c:pt idx="20">
                  <c:v>14.827</c:v>
                </c:pt>
                <c:pt idx="21">
                  <c:v>15.048999999999999</c:v>
                </c:pt>
                <c:pt idx="22">
                  <c:v>15.276999999999999</c:v>
                </c:pt>
                <c:pt idx="23">
                  <c:v>15.515000000000001</c:v>
                </c:pt>
                <c:pt idx="24">
                  <c:v>15.826000000000001</c:v>
                </c:pt>
                <c:pt idx="25">
                  <c:v>16.155999999999999</c:v>
                </c:pt>
                <c:pt idx="26">
                  <c:v>16.484999999999999</c:v>
                </c:pt>
                <c:pt idx="27">
                  <c:v>16.798999999999999</c:v>
                </c:pt>
                <c:pt idx="28">
                  <c:v>17.106000000000002</c:v>
                </c:pt>
                <c:pt idx="29">
                  <c:v>17.402999999999999</c:v>
                </c:pt>
                <c:pt idx="30">
                  <c:v>17.689</c:v>
                </c:pt>
                <c:pt idx="31">
                  <c:v>17.925999999999998</c:v>
                </c:pt>
                <c:pt idx="32">
                  <c:v>18.137</c:v>
                </c:pt>
                <c:pt idx="33">
                  <c:v>18.385000000000002</c:v>
                </c:pt>
                <c:pt idx="34">
                  <c:v>18.795000000000002</c:v>
                </c:pt>
                <c:pt idx="35">
                  <c:v>19.233000000000001</c:v>
                </c:pt>
                <c:pt idx="36">
                  <c:v>19.670000000000002</c:v>
                </c:pt>
                <c:pt idx="37">
                  <c:v>20.097999999999999</c:v>
                </c:pt>
                <c:pt idx="38">
                  <c:v>20.521000000000001</c:v>
                </c:pt>
                <c:pt idx="39">
                  <c:v>20.959</c:v>
                </c:pt>
                <c:pt idx="40">
                  <c:v>21.425000000000001</c:v>
                </c:pt>
                <c:pt idx="41">
                  <c:v>21.925999999999998</c:v>
                </c:pt>
                <c:pt idx="42">
                  <c:v>22.466999999999999</c:v>
                </c:pt>
                <c:pt idx="43">
                  <c:v>23.114999999999998</c:v>
                </c:pt>
                <c:pt idx="44">
                  <c:v>23.81</c:v>
                </c:pt>
                <c:pt idx="45">
                  <c:v>24.539000000000001</c:v>
                </c:pt>
                <c:pt idx="46">
                  <c:v>25.297999999999998</c:v>
                </c:pt>
                <c:pt idx="47">
                  <c:v>26.114999999999998</c:v>
                </c:pt>
                <c:pt idx="48">
                  <c:v>27.196999999999999</c:v>
                </c:pt>
                <c:pt idx="49">
                  <c:v>28.387</c:v>
                </c:pt>
                <c:pt idx="50">
                  <c:v>29.585999999999999</c:v>
                </c:pt>
                <c:pt idx="51">
                  <c:v>30.791</c:v>
                </c:pt>
                <c:pt idx="52">
                  <c:v>32.014000000000003</c:v>
                </c:pt>
                <c:pt idx="53">
                  <c:v>33.270000000000003</c:v>
                </c:pt>
                <c:pt idx="54">
                  <c:v>34.573999999999998</c:v>
                </c:pt>
                <c:pt idx="55">
                  <c:v>36.174999999999997</c:v>
                </c:pt>
                <c:pt idx="56">
                  <c:v>38.188000000000002</c:v>
                </c:pt>
                <c:pt idx="57">
                  <c:v>40.289000000000001</c:v>
                </c:pt>
                <c:pt idx="58">
                  <c:v>42.430999999999997</c:v>
                </c:pt>
                <c:pt idx="59">
                  <c:v>44.676000000000002</c:v>
                </c:pt>
                <c:pt idx="60">
                  <c:v>47.499000000000002</c:v>
                </c:pt>
                <c:pt idx="61">
                  <c:v>50.841999999999999</c:v>
                </c:pt>
                <c:pt idx="62">
                  <c:v>55.042000000000002</c:v>
                </c:pt>
                <c:pt idx="63">
                  <c:v>59.503999999999998</c:v>
                </c:pt>
                <c:pt idx="64">
                  <c:v>63.777999999999999</c:v>
                </c:pt>
                <c:pt idx="65">
                  <c:v>67.995000000000005</c:v>
                </c:pt>
                <c:pt idx="66">
                  <c:v>73.135999999999996</c:v>
                </c:pt>
                <c:pt idx="67">
                  <c:v>79.382999999999996</c:v>
                </c:pt>
                <c:pt idx="68">
                  <c:v>87.162000000000006</c:v>
                </c:pt>
                <c:pt idx="69">
                  <c:v>95.706999999999994</c:v>
                </c:pt>
                <c:pt idx="70">
                  <c:v>99.712999999999994</c:v>
                </c:pt>
                <c:pt idx="71">
                  <c:v>103.358</c:v>
                </c:pt>
                <c:pt idx="72">
                  <c:v>107.16500000000001</c:v>
                </c:pt>
                <c:pt idx="73">
                  <c:v>109.94</c:v>
                </c:pt>
                <c:pt idx="74">
                  <c:v>107.251</c:v>
                </c:pt>
                <c:pt idx="75">
                  <c:v>100.776</c:v>
                </c:pt>
                <c:pt idx="76">
                  <c:v>92.191999999999993</c:v>
                </c:pt>
                <c:pt idx="77">
                  <c:v>85.012</c:v>
                </c:pt>
                <c:pt idx="78">
                  <c:v>78.117000000000004</c:v>
                </c:pt>
                <c:pt idx="79">
                  <c:v>71.251999999999995</c:v>
                </c:pt>
                <c:pt idx="80">
                  <c:v>64.706000000000003</c:v>
                </c:pt>
                <c:pt idx="81">
                  <c:v>58.874000000000002</c:v>
                </c:pt>
                <c:pt idx="82">
                  <c:v>54.133000000000003</c:v>
                </c:pt>
                <c:pt idx="83">
                  <c:v>50.066000000000003</c:v>
                </c:pt>
                <c:pt idx="84">
                  <c:v>46.411000000000001</c:v>
                </c:pt>
                <c:pt idx="85">
                  <c:v>43.070999999999998</c:v>
                </c:pt>
                <c:pt idx="86">
                  <c:v>40.185000000000002</c:v>
                </c:pt>
                <c:pt idx="87">
                  <c:v>37.756</c:v>
                </c:pt>
                <c:pt idx="88">
                  <c:v>35.456000000000003</c:v>
                </c:pt>
                <c:pt idx="89">
                  <c:v>33.353999999999999</c:v>
                </c:pt>
                <c:pt idx="90">
                  <c:v>31.460999999999999</c:v>
                </c:pt>
                <c:pt idx="91">
                  <c:v>29.66</c:v>
                </c:pt>
                <c:pt idx="92">
                  <c:v>28.17</c:v>
                </c:pt>
                <c:pt idx="93">
                  <c:v>26.751000000000001</c:v>
                </c:pt>
                <c:pt idx="94">
                  <c:v>25.161000000000001</c:v>
                </c:pt>
                <c:pt idx="95">
                  <c:v>24.08</c:v>
                </c:pt>
                <c:pt idx="96">
                  <c:v>22.952999999999999</c:v>
                </c:pt>
                <c:pt idx="97">
                  <c:v>21.849</c:v>
                </c:pt>
                <c:pt idx="98">
                  <c:v>20.922999999999998</c:v>
                </c:pt>
                <c:pt idx="99">
                  <c:v>20.18</c:v>
                </c:pt>
                <c:pt idx="100">
                  <c:v>19.239000000000001</c:v>
                </c:pt>
                <c:pt idx="101">
                  <c:v>18.518000000000001</c:v>
                </c:pt>
                <c:pt idx="102">
                  <c:v>17.821000000000002</c:v>
                </c:pt>
                <c:pt idx="103">
                  <c:v>17.146000000000001</c:v>
                </c:pt>
                <c:pt idx="104">
                  <c:v>16.562999999999999</c:v>
                </c:pt>
                <c:pt idx="105">
                  <c:v>15.95</c:v>
                </c:pt>
                <c:pt idx="106">
                  <c:v>15.276</c:v>
                </c:pt>
                <c:pt idx="107">
                  <c:v>14.839</c:v>
                </c:pt>
                <c:pt idx="108">
                  <c:v>14.281000000000001</c:v>
                </c:pt>
                <c:pt idx="109">
                  <c:v>13.856999999999999</c:v>
                </c:pt>
                <c:pt idx="110">
                  <c:v>13.387</c:v>
                </c:pt>
                <c:pt idx="111">
                  <c:v>12.916</c:v>
                </c:pt>
                <c:pt idx="112">
                  <c:v>12.510999999999999</c:v>
                </c:pt>
                <c:pt idx="113">
                  <c:v>12.145</c:v>
                </c:pt>
                <c:pt idx="114">
                  <c:v>11.782</c:v>
                </c:pt>
                <c:pt idx="115">
                  <c:v>11.428000000000001</c:v>
                </c:pt>
                <c:pt idx="116">
                  <c:v>11.141</c:v>
                </c:pt>
                <c:pt idx="117">
                  <c:v>10.775</c:v>
                </c:pt>
                <c:pt idx="118">
                  <c:v>10.523999999999999</c:v>
                </c:pt>
                <c:pt idx="119">
                  <c:v>10.247999999999999</c:v>
                </c:pt>
                <c:pt idx="120">
                  <c:v>10.121</c:v>
                </c:pt>
                <c:pt idx="121">
                  <c:v>9.9770000000000003</c:v>
                </c:pt>
                <c:pt idx="122">
                  <c:v>9.7539999999999996</c:v>
                </c:pt>
                <c:pt idx="123">
                  <c:v>9.6379999999999999</c:v>
                </c:pt>
                <c:pt idx="124">
                  <c:v>9.69</c:v>
                </c:pt>
                <c:pt idx="125">
                  <c:v>9.4309999999999992</c:v>
                </c:pt>
                <c:pt idx="126">
                  <c:v>9.3780000000000001</c:v>
                </c:pt>
                <c:pt idx="127">
                  <c:v>9.5820000000000007</c:v>
                </c:pt>
                <c:pt idx="128">
                  <c:v>9.5429999999999993</c:v>
                </c:pt>
                <c:pt idx="129">
                  <c:v>9.4160000000000004</c:v>
                </c:pt>
                <c:pt idx="130">
                  <c:v>9.4879999999999995</c:v>
                </c:pt>
                <c:pt idx="131">
                  <c:v>9.4250000000000007</c:v>
                </c:pt>
                <c:pt idx="132">
                  <c:v>9.31</c:v>
                </c:pt>
                <c:pt idx="133">
                  <c:v>9.4510000000000005</c:v>
                </c:pt>
                <c:pt idx="134">
                  <c:v>9.5869999999999997</c:v>
                </c:pt>
                <c:pt idx="135">
                  <c:v>9.8000000000000007</c:v>
                </c:pt>
                <c:pt idx="136">
                  <c:v>10.116</c:v>
                </c:pt>
                <c:pt idx="137">
                  <c:v>10.523</c:v>
                </c:pt>
                <c:pt idx="138">
                  <c:v>10.917</c:v>
                </c:pt>
                <c:pt idx="139">
                  <c:v>11.238</c:v>
                </c:pt>
                <c:pt idx="140">
                  <c:v>11.657</c:v>
                </c:pt>
                <c:pt idx="141">
                  <c:v>12.18</c:v>
                </c:pt>
                <c:pt idx="142">
                  <c:v>12.897</c:v>
                </c:pt>
                <c:pt idx="143">
                  <c:v>13.75</c:v>
                </c:pt>
                <c:pt idx="144">
                  <c:v>14.814</c:v>
                </c:pt>
                <c:pt idx="145">
                  <c:v>16.012</c:v>
                </c:pt>
                <c:pt idx="146">
                  <c:v>17.434999999999999</c:v>
                </c:pt>
                <c:pt idx="147">
                  <c:v>19.231000000000002</c:v>
                </c:pt>
                <c:pt idx="148">
                  <c:v>21.396000000000001</c:v>
                </c:pt>
                <c:pt idx="149">
                  <c:v>23.838999999999999</c:v>
                </c:pt>
                <c:pt idx="150">
                  <c:v>27.016999999999999</c:v>
                </c:pt>
                <c:pt idx="151">
                  <c:v>30.567</c:v>
                </c:pt>
                <c:pt idx="152">
                  <c:v>34.651000000000003</c:v>
                </c:pt>
                <c:pt idx="153">
                  <c:v>39.777999999999999</c:v>
                </c:pt>
                <c:pt idx="154">
                  <c:v>45.637999999999998</c:v>
                </c:pt>
                <c:pt idx="155">
                  <c:v>52.192</c:v>
                </c:pt>
                <c:pt idx="156">
                  <c:v>62.420999999999999</c:v>
                </c:pt>
                <c:pt idx="157">
                  <c:v>75.581000000000003</c:v>
                </c:pt>
                <c:pt idx="158">
                  <c:v>91.558999999999997</c:v>
                </c:pt>
                <c:pt idx="159">
                  <c:v>96.222999999999999</c:v>
                </c:pt>
                <c:pt idx="160">
                  <c:v>86.820999999999998</c:v>
                </c:pt>
                <c:pt idx="161">
                  <c:v>73.466999999999999</c:v>
                </c:pt>
                <c:pt idx="162">
                  <c:v>63.313000000000002</c:v>
                </c:pt>
                <c:pt idx="163">
                  <c:v>55.911999999999999</c:v>
                </c:pt>
                <c:pt idx="164">
                  <c:v>49.862000000000002</c:v>
                </c:pt>
                <c:pt idx="165">
                  <c:v>44.094000000000001</c:v>
                </c:pt>
                <c:pt idx="166">
                  <c:v>39.109000000000002</c:v>
                </c:pt>
                <c:pt idx="167">
                  <c:v>35.064999999999998</c:v>
                </c:pt>
                <c:pt idx="168">
                  <c:v>31.693999999999999</c:v>
                </c:pt>
                <c:pt idx="169">
                  <c:v>29.545999999999999</c:v>
                </c:pt>
                <c:pt idx="170">
                  <c:v>27.376999999999999</c:v>
                </c:pt>
                <c:pt idx="171">
                  <c:v>25.369</c:v>
                </c:pt>
                <c:pt idx="172">
                  <c:v>23.454000000000001</c:v>
                </c:pt>
                <c:pt idx="173">
                  <c:v>21.931000000000001</c:v>
                </c:pt>
                <c:pt idx="174">
                  <c:v>21.085999999999999</c:v>
                </c:pt>
                <c:pt idx="175">
                  <c:v>20.821000000000002</c:v>
                </c:pt>
                <c:pt idx="176">
                  <c:v>20.420000000000002</c:v>
                </c:pt>
                <c:pt idx="177">
                  <c:v>19.367000000000001</c:v>
                </c:pt>
                <c:pt idx="178">
                  <c:v>18.404</c:v>
                </c:pt>
                <c:pt idx="179">
                  <c:v>17.437999999999999</c:v>
                </c:pt>
                <c:pt idx="180">
                  <c:v>16.616</c:v>
                </c:pt>
                <c:pt idx="181">
                  <c:v>16.088999999999999</c:v>
                </c:pt>
                <c:pt idx="182">
                  <c:v>15.619</c:v>
                </c:pt>
                <c:pt idx="183">
                  <c:v>15.256</c:v>
                </c:pt>
                <c:pt idx="184">
                  <c:v>14.827</c:v>
                </c:pt>
                <c:pt idx="185">
                  <c:v>14.356999999999999</c:v>
                </c:pt>
                <c:pt idx="186">
                  <c:v>13.927</c:v>
                </c:pt>
                <c:pt idx="187">
                  <c:v>13.635</c:v>
                </c:pt>
                <c:pt idx="188">
                  <c:v>13.288</c:v>
                </c:pt>
                <c:pt idx="189">
                  <c:v>12.952999999999999</c:v>
                </c:pt>
                <c:pt idx="190">
                  <c:v>12.670999999999999</c:v>
                </c:pt>
                <c:pt idx="191">
                  <c:v>12.364000000000001</c:v>
                </c:pt>
                <c:pt idx="192">
                  <c:v>12.093</c:v>
                </c:pt>
                <c:pt idx="193">
                  <c:v>11.904</c:v>
                </c:pt>
                <c:pt idx="194">
                  <c:v>11.688000000000001</c:v>
                </c:pt>
                <c:pt idx="195">
                  <c:v>11.507</c:v>
                </c:pt>
                <c:pt idx="196">
                  <c:v>11.48</c:v>
                </c:pt>
                <c:pt idx="197">
                  <c:v>11.521000000000001</c:v>
                </c:pt>
                <c:pt idx="198">
                  <c:v>11.292</c:v>
                </c:pt>
                <c:pt idx="199">
                  <c:v>11.013</c:v>
                </c:pt>
                <c:pt idx="200">
                  <c:v>10.727</c:v>
                </c:pt>
                <c:pt idx="201">
                  <c:v>10.587</c:v>
                </c:pt>
                <c:pt idx="202">
                  <c:v>10.506</c:v>
                </c:pt>
                <c:pt idx="203">
                  <c:v>10.331</c:v>
                </c:pt>
                <c:pt idx="204">
                  <c:v>10.145</c:v>
                </c:pt>
                <c:pt idx="205">
                  <c:v>9.9410000000000007</c:v>
                </c:pt>
                <c:pt idx="206">
                  <c:v>9.8059999999999992</c:v>
                </c:pt>
                <c:pt idx="207">
                  <c:v>9.9849999999999994</c:v>
                </c:pt>
                <c:pt idx="208">
                  <c:v>9.8840000000000003</c:v>
                </c:pt>
                <c:pt idx="209">
                  <c:v>9.7889999999999997</c:v>
                </c:pt>
                <c:pt idx="210">
                  <c:v>9.9960000000000004</c:v>
                </c:pt>
                <c:pt idx="211">
                  <c:v>10.153</c:v>
                </c:pt>
                <c:pt idx="212">
                  <c:v>9.9710000000000001</c:v>
                </c:pt>
                <c:pt idx="213">
                  <c:v>9.6509999999999998</c:v>
                </c:pt>
                <c:pt idx="214">
                  <c:v>9.4039999999999999</c:v>
                </c:pt>
                <c:pt idx="215">
                  <c:v>9.2050000000000001</c:v>
                </c:pt>
                <c:pt idx="216">
                  <c:v>9.14</c:v>
                </c:pt>
                <c:pt idx="217">
                  <c:v>9.0709999999999997</c:v>
                </c:pt>
                <c:pt idx="218">
                  <c:v>9.01</c:v>
                </c:pt>
                <c:pt idx="219">
                  <c:v>9.0380000000000003</c:v>
                </c:pt>
                <c:pt idx="220">
                  <c:v>9.0139999999999993</c:v>
                </c:pt>
                <c:pt idx="221">
                  <c:v>8.85</c:v>
                </c:pt>
                <c:pt idx="222">
                  <c:v>8.7720000000000002</c:v>
                </c:pt>
                <c:pt idx="223">
                  <c:v>8.8379999999999992</c:v>
                </c:pt>
                <c:pt idx="224">
                  <c:v>9.0139999999999993</c:v>
                </c:pt>
                <c:pt idx="225">
                  <c:v>9.2940000000000005</c:v>
                </c:pt>
                <c:pt idx="226">
                  <c:v>9.1669999999999998</c:v>
                </c:pt>
                <c:pt idx="227">
                  <c:v>9.1029999999999998</c:v>
                </c:pt>
                <c:pt idx="228">
                  <c:v>8.907</c:v>
                </c:pt>
                <c:pt idx="229">
                  <c:v>8.6859999999999999</c:v>
                </c:pt>
                <c:pt idx="230">
                  <c:v>8.5329999999999995</c:v>
                </c:pt>
                <c:pt idx="231">
                  <c:v>8.5210000000000008</c:v>
                </c:pt>
                <c:pt idx="232">
                  <c:v>8.5489999999999995</c:v>
                </c:pt>
                <c:pt idx="233">
                  <c:v>8.6110000000000007</c:v>
                </c:pt>
                <c:pt idx="234">
                  <c:v>8.5150000000000006</c:v>
                </c:pt>
                <c:pt idx="235">
                  <c:v>8.4510000000000005</c:v>
                </c:pt>
                <c:pt idx="236">
                  <c:v>8.3979999999999997</c:v>
                </c:pt>
                <c:pt idx="237">
                  <c:v>8.3680000000000003</c:v>
                </c:pt>
                <c:pt idx="238">
                  <c:v>8.4730000000000008</c:v>
                </c:pt>
                <c:pt idx="239">
                  <c:v>8.4499999999999993</c:v>
                </c:pt>
                <c:pt idx="240">
                  <c:v>8.5489999999999995</c:v>
                </c:pt>
                <c:pt idx="241">
                  <c:v>8.59</c:v>
                </c:pt>
                <c:pt idx="242">
                  <c:v>8.5329999999999995</c:v>
                </c:pt>
                <c:pt idx="243">
                  <c:v>8.5589999999999993</c:v>
                </c:pt>
                <c:pt idx="244">
                  <c:v>8.6289999999999996</c:v>
                </c:pt>
                <c:pt idx="245">
                  <c:v>8.7449999999999992</c:v>
                </c:pt>
                <c:pt idx="246">
                  <c:v>9.1530000000000005</c:v>
                </c:pt>
                <c:pt idx="247">
                  <c:v>8.8989999999999991</c:v>
                </c:pt>
                <c:pt idx="248">
                  <c:v>8.7149999999999999</c:v>
                </c:pt>
                <c:pt idx="249">
                  <c:v>8.5419999999999998</c:v>
                </c:pt>
                <c:pt idx="250">
                  <c:v>8.5839999999999996</c:v>
                </c:pt>
                <c:pt idx="251">
                  <c:v>8.6039999999999992</c:v>
                </c:pt>
                <c:pt idx="252">
                  <c:v>8.6739999999999995</c:v>
                </c:pt>
                <c:pt idx="253">
                  <c:v>8.7829999999999995</c:v>
                </c:pt>
                <c:pt idx="254">
                  <c:v>8.7520000000000007</c:v>
                </c:pt>
                <c:pt idx="255">
                  <c:v>8.7170000000000005</c:v>
                </c:pt>
                <c:pt idx="256">
                  <c:v>8.7070000000000007</c:v>
                </c:pt>
                <c:pt idx="257">
                  <c:v>8.8879999999999999</c:v>
                </c:pt>
                <c:pt idx="258">
                  <c:v>8.8339999999999996</c:v>
                </c:pt>
                <c:pt idx="259">
                  <c:v>8.9109999999999996</c:v>
                </c:pt>
                <c:pt idx="260">
                  <c:v>8.9209999999999994</c:v>
                </c:pt>
                <c:pt idx="261">
                  <c:v>9.0139999999999993</c:v>
                </c:pt>
                <c:pt idx="262">
                  <c:v>9.1980000000000004</c:v>
                </c:pt>
                <c:pt idx="263">
                  <c:v>9.3550000000000004</c:v>
                </c:pt>
                <c:pt idx="264">
                  <c:v>9.3569999999999993</c:v>
                </c:pt>
                <c:pt idx="265">
                  <c:v>9.2949999999999999</c:v>
                </c:pt>
                <c:pt idx="266">
                  <c:v>9.4600000000000009</c:v>
                </c:pt>
                <c:pt idx="267">
                  <c:v>9.51</c:v>
                </c:pt>
                <c:pt idx="268">
                  <c:v>9.3930000000000007</c:v>
                </c:pt>
                <c:pt idx="269">
                  <c:v>9.4290000000000003</c:v>
                </c:pt>
                <c:pt idx="270">
                  <c:v>9.52</c:v>
                </c:pt>
                <c:pt idx="271">
                  <c:v>9.4039999999999999</c:v>
                </c:pt>
                <c:pt idx="272">
                  <c:v>9.3330000000000002</c:v>
                </c:pt>
                <c:pt idx="273">
                  <c:v>9.3480000000000008</c:v>
                </c:pt>
                <c:pt idx="274">
                  <c:v>9.2520000000000007</c:v>
                </c:pt>
                <c:pt idx="275">
                  <c:v>9.2469999999999999</c:v>
                </c:pt>
                <c:pt idx="276">
                  <c:v>9.1449999999999996</c:v>
                </c:pt>
                <c:pt idx="277">
                  <c:v>9.06</c:v>
                </c:pt>
                <c:pt idx="278">
                  <c:v>9.0109999999999992</c:v>
                </c:pt>
                <c:pt idx="279">
                  <c:v>8.9710000000000001</c:v>
                </c:pt>
                <c:pt idx="280">
                  <c:v>8.8670000000000009</c:v>
                </c:pt>
                <c:pt idx="281">
                  <c:v>8.8360000000000003</c:v>
                </c:pt>
                <c:pt idx="282">
                  <c:v>8.7590000000000003</c:v>
                </c:pt>
                <c:pt idx="283">
                  <c:v>8.7370000000000001</c:v>
                </c:pt>
                <c:pt idx="284">
                  <c:v>8.6720000000000006</c:v>
                </c:pt>
                <c:pt idx="285">
                  <c:v>8.6219999999999999</c:v>
                </c:pt>
                <c:pt idx="286">
                  <c:v>8.6020000000000003</c:v>
                </c:pt>
                <c:pt idx="287">
                  <c:v>8.6020000000000003</c:v>
                </c:pt>
                <c:pt idx="288">
                  <c:v>8.5860000000000003</c:v>
                </c:pt>
                <c:pt idx="289">
                  <c:v>8.6280000000000001</c:v>
                </c:pt>
                <c:pt idx="290">
                  <c:v>8.6489999999999991</c:v>
                </c:pt>
                <c:pt idx="291">
                  <c:v>8.6929999999999996</c:v>
                </c:pt>
                <c:pt idx="292">
                  <c:v>8.69</c:v>
                </c:pt>
                <c:pt idx="293">
                  <c:v>8.7319999999999993</c:v>
                </c:pt>
                <c:pt idx="294">
                  <c:v>8.7420000000000009</c:v>
                </c:pt>
                <c:pt idx="295">
                  <c:v>8.7409999999999997</c:v>
                </c:pt>
                <c:pt idx="296">
                  <c:v>8.7959999999999994</c:v>
                </c:pt>
                <c:pt idx="297">
                  <c:v>8.8030000000000008</c:v>
                </c:pt>
                <c:pt idx="298">
                  <c:v>8.8879999999999999</c:v>
                </c:pt>
                <c:pt idx="299">
                  <c:v>8.9930000000000003</c:v>
                </c:pt>
                <c:pt idx="300">
                  <c:v>9.173</c:v>
                </c:pt>
                <c:pt idx="301">
                  <c:v>9.17</c:v>
                </c:pt>
                <c:pt idx="302">
                  <c:v>9.0939999999999994</c:v>
                </c:pt>
                <c:pt idx="303">
                  <c:v>9.0579999999999998</c:v>
                </c:pt>
                <c:pt idx="304">
                  <c:v>9.1059999999999999</c:v>
                </c:pt>
                <c:pt idx="305">
                  <c:v>9.1470000000000002</c:v>
                </c:pt>
                <c:pt idx="306">
                  <c:v>9.1959999999999997</c:v>
                </c:pt>
                <c:pt idx="307">
                  <c:v>9.2409999999999997</c:v>
                </c:pt>
                <c:pt idx="308">
                  <c:v>9.3550000000000004</c:v>
                </c:pt>
                <c:pt idx="309">
                  <c:v>9.4269999999999996</c:v>
                </c:pt>
                <c:pt idx="310">
                  <c:v>9.4589999999999996</c:v>
                </c:pt>
                <c:pt idx="311">
                  <c:v>9.52</c:v>
                </c:pt>
                <c:pt idx="312">
                  <c:v>9.5890000000000004</c:v>
                </c:pt>
                <c:pt idx="313">
                  <c:v>9.6440000000000001</c:v>
                </c:pt>
                <c:pt idx="314">
                  <c:v>9.7690000000000001</c:v>
                </c:pt>
                <c:pt idx="315">
                  <c:v>9.8309999999999995</c:v>
                </c:pt>
                <c:pt idx="316">
                  <c:v>9.9239999999999995</c:v>
                </c:pt>
                <c:pt idx="317">
                  <c:v>9.9589999999999996</c:v>
                </c:pt>
                <c:pt idx="318">
                  <c:v>10.013</c:v>
                </c:pt>
                <c:pt idx="319">
                  <c:v>10.089</c:v>
                </c:pt>
                <c:pt idx="320">
                  <c:v>10.151999999999999</c:v>
                </c:pt>
                <c:pt idx="321">
                  <c:v>10.211</c:v>
                </c:pt>
                <c:pt idx="322">
                  <c:v>10.275</c:v>
                </c:pt>
                <c:pt idx="323">
                  <c:v>10.382</c:v>
                </c:pt>
                <c:pt idx="324">
                  <c:v>10.467000000000001</c:v>
                </c:pt>
                <c:pt idx="325">
                  <c:v>10.516999999999999</c:v>
                </c:pt>
                <c:pt idx="326">
                  <c:v>10.581</c:v>
                </c:pt>
                <c:pt idx="327">
                  <c:v>10.645</c:v>
                </c:pt>
                <c:pt idx="328">
                  <c:v>10.695</c:v>
                </c:pt>
                <c:pt idx="329">
                  <c:v>10.741</c:v>
                </c:pt>
                <c:pt idx="330">
                  <c:v>10.808999999999999</c:v>
                </c:pt>
                <c:pt idx="331">
                  <c:v>10.852</c:v>
                </c:pt>
                <c:pt idx="332">
                  <c:v>10.879</c:v>
                </c:pt>
                <c:pt idx="333">
                  <c:v>10.869</c:v>
                </c:pt>
                <c:pt idx="334">
                  <c:v>10.913</c:v>
                </c:pt>
                <c:pt idx="335">
                  <c:v>10.932</c:v>
                </c:pt>
                <c:pt idx="336">
                  <c:v>10.993</c:v>
                </c:pt>
                <c:pt idx="337">
                  <c:v>11.021000000000001</c:v>
                </c:pt>
                <c:pt idx="338">
                  <c:v>11.087999999999999</c:v>
                </c:pt>
                <c:pt idx="339">
                  <c:v>11.177</c:v>
                </c:pt>
                <c:pt idx="340">
                  <c:v>11.29</c:v>
                </c:pt>
                <c:pt idx="341">
                  <c:v>11.442</c:v>
                </c:pt>
                <c:pt idx="342">
                  <c:v>11.643000000000001</c:v>
                </c:pt>
                <c:pt idx="343">
                  <c:v>11.744999999999999</c:v>
                </c:pt>
                <c:pt idx="344">
                  <c:v>11.795999999999999</c:v>
                </c:pt>
                <c:pt idx="345">
                  <c:v>11.832000000000001</c:v>
                </c:pt>
                <c:pt idx="346">
                  <c:v>11.856999999999999</c:v>
                </c:pt>
                <c:pt idx="347">
                  <c:v>11.91</c:v>
                </c:pt>
                <c:pt idx="348">
                  <c:v>11.941000000000001</c:v>
                </c:pt>
                <c:pt idx="349">
                  <c:v>12.061999999999999</c:v>
                </c:pt>
                <c:pt idx="350">
                  <c:v>12.167</c:v>
                </c:pt>
                <c:pt idx="351">
                  <c:v>12.31</c:v>
                </c:pt>
                <c:pt idx="352">
                  <c:v>12.44</c:v>
                </c:pt>
                <c:pt idx="353">
                  <c:v>12.627000000000001</c:v>
                </c:pt>
                <c:pt idx="354">
                  <c:v>12.821</c:v>
                </c:pt>
                <c:pt idx="355">
                  <c:v>12.898</c:v>
                </c:pt>
                <c:pt idx="356">
                  <c:v>12.941000000000001</c:v>
                </c:pt>
                <c:pt idx="357">
                  <c:v>13.015000000000001</c:v>
                </c:pt>
                <c:pt idx="358">
                  <c:v>13.048999999999999</c:v>
                </c:pt>
                <c:pt idx="359">
                  <c:v>13.036</c:v>
                </c:pt>
                <c:pt idx="360">
                  <c:v>12.991</c:v>
                </c:pt>
                <c:pt idx="361">
                  <c:v>12.997</c:v>
                </c:pt>
                <c:pt idx="362">
                  <c:v>13.089</c:v>
                </c:pt>
                <c:pt idx="363">
                  <c:v>13.218</c:v>
                </c:pt>
                <c:pt idx="364">
                  <c:v>13.212</c:v>
                </c:pt>
                <c:pt idx="365">
                  <c:v>13.266</c:v>
                </c:pt>
                <c:pt idx="366">
                  <c:v>13.353</c:v>
                </c:pt>
                <c:pt idx="367">
                  <c:v>13.411</c:v>
                </c:pt>
                <c:pt idx="368">
                  <c:v>13.419</c:v>
                </c:pt>
                <c:pt idx="369">
                  <c:v>13.507</c:v>
                </c:pt>
                <c:pt idx="370">
                  <c:v>13.647</c:v>
                </c:pt>
                <c:pt idx="371">
                  <c:v>13.816000000000001</c:v>
                </c:pt>
                <c:pt idx="372">
                  <c:v>14.004</c:v>
                </c:pt>
                <c:pt idx="373">
                  <c:v>14.16</c:v>
                </c:pt>
                <c:pt idx="374">
                  <c:v>14.234999999999999</c:v>
                </c:pt>
                <c:pt idx="375">
                  <c:v>14.3</c:v>
                </c:pt>
                <c:pt idx="376">
                  <c:v>14.443</c:v>
                </c:pt>
                <c:pt idx="377">
                  <c:v>14.576000000000001</c:v>
                </c:pt>
                <c:pt idx="378">
                  <c:v>14.709</c:v>
                </c:pt>
                <c:pt idx="379">
                  <c:v>14.86</c:v>
                </c:pt>
                <c:pt idx="380">
                  <c:v>14.996</c:v>
                </c:pt>
                <c:pt idx="381">
                  <c:v>15.193</c:v>
                </c:pt>
                <c:pt idx="382">
                  <c:v>15.46</c:v>
                </c:pt>
                <c:pt idx="383">
                  <c:v>15.734</c:v>
                </c:pt>
                <c:pt idx="384">
                  <c:v>15.941000000000001</c:v>
                </c:pt>
                <c:pt idx="385">
                  <c:v>16.14</c:v>
                </c:pt>
                <c:pt idx="386">
                  <c:v>16.247</c:v>
                </c:pt>
                <c:pt idx="387">
                  <c:v>16.298999999999999</c:v>
                </c:pt>
                <c:pt idx="388">
                  <c:v>16.395</c:v>
                </c:pt>
                <c:pt idx="389">
                  <c:v>16.451000000000001</c:v>
                </c:pt>
                <c:pt idx="390">
                  <c:v>16.501000000000001</c:v>
                </c:pt>
                <c:pt idx="391">
                  <c:v>16.555</c:v>
                </c:pt>
                <c:pt idx="392">
                  <c:v>16.648</c:v>
                </c:pt>
                <c:pt idx="393">
                  <c:v>16.736000000000001</c:v>
                </c:pt>
                <c:pt idx="394">
                  <c:v>16.87</c:v>
                </c:pt>
                <c:pt idx="395">
                  <c:v>17.015999999999998</c:v>
                </c:pt>
                <c:pt idx="396">
                  <c:v>17.198</c:v>
                </c:pt>
                <c:pt idx="397">
                  <c:v>17.405999999999999</c:v>
                </c:pt>
                <c:pt idx="398">
                  <c:v>17.63</c:v>
                </c:pt>
                <c:pt idx="399">
                  <c:v>17.885000000000002</c:v>
                </c:pt>
                <c:pt idx="400">
                  <c:v>18.094999999999999</c:v>
                </c:pt>
                <c:pt idx="401">
                  <c:v>18.292000000000002</c:v>
                </c:pt>
                <c:pt idx="402">
                  <c:v>18.45</c:v>
                </c:pt>
                <c:pt idx="403">
                  <c:v>18.681999999999999</c:v>
                </c:pt>
                <c:pt idx="404">
                  <c:v>18.989999999999998</c:v>
                </c:pt>
                <c:pt idx="405">
                  <c:v>19.337</c:v>
                </c:pt>
                <c:pt idx="406">
                  <c:v>19.734999999999999</c:v>
                </c:pt>
                <c:pt idx="407">
                  <c:v>20.103999999999999</c:v>
                </c:pt>
                <c:pt idx="408">
                  <c:v>20.417000000000002</c:v>
                </c:pt>
                <c:pt idx="409">
                  <c:v>20.596</c:v>
                </c:pt>
                <c:pt idx="410">
                  <c:v>20.765999999999998</c:v>
                </c:pt>
                <c:pt idx="411">
                  <c:v>20.853999999999999</c:v>
                </c:pt>
                <c:pt idx="412">
                  <c:v>20.826000000000001</c:v>
                </c:pt>
                <c:pt idx="413">
                  <c:v>20.760999999999999</c:v>
                </c:pt>
                <c:pt idx="414">
                  <c:v>20.780999999999999</c:v>
                </c:pt>
                <c:pt idx="415">
                  <c:v>20.928000000000001</c:v>
                </c:pt>
                <c:pt idx="416">
                  <c:v>21.207999999999998</c:v>
                </c:pt>
                <c:pt idx="417">
                  <c:v>21.469000000000001</c:v>
                </c:pt>
                <c:pt idx="418">
                  <c:v>21.603000000000002</c:v>
                </c:pt>
                <c:pt idx="419">
                  <c:v>21.669</c:v>
                </c:pt>
                <c:pt idx="420">
                  <c:v>21.733000000000001</c:v>
                </c:pt>
                <c:pt idx="421">
                  <c:v>21.832000000000001</c:v>
                </c:pt>
                <c:pt idx="422">
                  <c:v>22.047999999999998</c:v>
                </c:pt>
                <c:pt idx="423">
                  <c:v>22.280999999999999</c:v>
                </c:pt>
                <c:pt idx="424">
                  <c:v>22.559000000000001</c:v>
                </c:pt>
                <c:pt idx="425">
                  <c:v>22.856999999999999</c:v>
                </c:pt>
                <c:pt idx="426">
                  <c:v>23.079000000000001</c:v>
                </c:pt>
                <c:pt idx="427">
                  <c:v>23.186</c:v>
                </c:pt>
                <c:pt idx="428">
                  <c:v>23.399000000000001</c:v>
                </c:pt>
                <c:pt idx="429">
                  <c:v>23.645</c:v>
                </c:pt>
                <c:pt idx="430">
                  <c:v>23.94</c:v>
                </c:pt>
                <c:pt idx="431">
                  <c:v>24.222000000000001</c:v>
                </c:pt>
                <c:pt idx="432">
                  <c:v>24.504999999999999</c:v>
                </c:pt>
                <c:pt idx="433">
                  <c:v>24.681000000000001</c:v>
                </c:pt>
                <c:pt idx="434">
                  <c:v>24.771999999999998</c:v>
                </c:pt>
                <c:pt idx="435">
                  <c:v>24.859000000000002</c:v>
                </c:pt>
                <c:pt idx="436">
                  <c:v>24.856999999999999</c:v>
                </c:pt>
                <c:pt idx="437">
                  <c:v>24.768999999999998</c:v>
                </c:pt>
                <c:pt idx="438">
                  <c:v>24.762</c:v>
                </c:pt>
                <c:pt idx="439">
                  <c:v>24.824000000000002</c:v>
                </c:pt>
                <c:pt idx="440">
                  <c:v>25.024999999999999</c:v>
                </c:pt>
                <c:pt idx="441">
                  <c:v>25.228999999999999</c:v>
                </c:pt>
                <c:pt idx="442">
                  <c:v>25.516999999999999</c:v>
                </c:pt>
                <c:pt idx="443">
                  <c:v>25.814</c:v>
                </c:pt>
                <c:pt idx="444">
                  <c:v>26.157</c:v>
                </c:pt>
                <c:pt idx="445">
                  <c:v>26.34</c:v>
                </c:pt>
                <c:pt idx="446">
                  <c:v>26.478000000000002</c:v>
                </c:pt>
                <c:pt idx="447">
                  <c:v>26.545999999999999</c:v>
                </c:pt>
                <c:pt idx="448">
                  <c:v>26.541</c:v>
                </c:pt>
                <c:pt idx="449">
                  <c:v>26.58</c:v>
                </c:pt>
                <c:pt idx="450">
                  <c:v>26.728000000000002</c:v>
                </c:pt>
                <c:pt idx="451">
                  <c:v>26.981000000000002</c:v>
                </c:pt>
                <c:pt idx="452">
                  <c:v>27.323</c:v>
                </c:pt>
                <c:pt idx="453">
                  <c:v>27.635999999999999</c:v>
                </c:pt>
                <c:pt idx="454">
                  <c:v>27.902000000000001</c:v>
                </c:pt>
                <c:pt idx="455">
                  <c:v>28.091000000000001</c:v>
                </c:pt>
                <c:pt idx="456">
                  <c:v>28.353999999999999</c:v>
                </c:pt>
                <c:pt idx="457">
                  <c:v>28.757999999999999</c:v>
                </c:pt>
                <c:pt idx="458">
                  <c:v>29.172000000000001</c:v>
                </c:pt>
                <c:pt idx="459">
                  <c:v>29.427</c:v>
                </c:pt>
                <c:pt idx="460">
                  <c:v>29.744</c:v>
                </c:pt>
                <c:pt idx="461">
                  <c:v>30.007000000000001</c:v>
                </c:pt>
                <c:pt idx="462">
                  <c:v>30.300999999999998</c:v>
                </c:pt>
                <c:pt idx="463">
                  <c:v>30.483000000000001</c:v>
                </c:pt>
                <c:pt idx="464">
                  <c:v>30.547999999999998</c:v>
                </c:pt>
                <c:pt idx="465">
                  <c:v>30.614000000000001</c:v>
                </c:pt>
                <c:pt idx="466">
                  <c:v>30.821999999999999</c:v>
                </c:pt>
                <c:pt idx="467">
                  <c:v>31.224</c:v>
                </c:pt>
                <c:pt idx="468">
                  <c:v>31.632000000000001</c:v>
                </c:pt>
                <c:pt idx="469">
                  <c:v>32.122999999999998</c:v>
                </c:pt>
                <c:pt idx="470">
                  <c:v>32.566000000000003</c:v>
                </c:pt>
                <c:pt idx="471">
                  <c:v>32.646999999999998</c:v>
                </c:pt>
                <c:pt idx="472">
                  <c:v>32.417999999999999</c:v>
                </c:pt>
                <c:pt idx="473">
                  <c:v>32.357999999999997</c:v>
                </c:pt>
                <c:pt idx="474">
                  <c:v>32.53</c:v>
                </c:pt>
                <c:pt idx="475">
                  <c:v>32.780999999999999</c:v>
                </c:pt>
                <c:pt idx="476">
                  <c:v>33.11</c:v>
                </c:pt>
                <c:pt idx="477">
                  <c:v>33.430999999999997</c:v>
                </c:pt>
                <c:pt idx="478">
                  <c:v>33.780999999999999</c:v>
                </c:pt>
                <c:pt idx="479">
                  <c:v>34.112000000000002</c:v>
                </c:pt>
                <c:pt idx="480">
                  <c:v>34.511000000000003</c:v>
                </c:pt>
                <c:pt idx="481">
                  <c:v>34.890999999999998</c:v>
                </c:pt>
                <c:pt idx="482">
                  <c:v>35.225999999999999</c:v>
                </c:pt>
                <c:pt idx="483">
                  <c:v>35.587000000000003</c:v>
                </c:pt>
                <c:pt idx="484">
                  <c:v>35.899000000000001</c:v>
                </c:pt>
                <c:pt idx="485">
                  <c:v>36.292000000000002</c:v>
                </c:pt>
                <c:pt idx="486">
                  <c:v>36.640999999999998</c:v>
                </c:pt>
                <c:pt idx="487">
                  <c:v>37.048000000000002</c:v>
                </c:pt>
                <c:pt idx="488">
                  <c:v>37.442</c:v>
                </c:pt>
                <c:pt idx="489">
                  <c:v>37.814</c:v>
                </c:pt>
                <c:pt idx="490">
                  <c:v>38.119</c:v>
                </c:pt>
                <c:pt idx="491">
                  <c:v>38.503</c:v>
                </c:pt>
                <c:pt idx="492">
                  <c:v>38.863</c:v>
                </c:pt>
                <c:pt idx="493">
                  <c:v>39.231999999999999</c:v>
                </c:pt>
                <c:pt idx="494">
                  <c:v>39.661000000000001</c:v>
                </c:pt>
                <c:pt idx="495">
                  <c:v>40.125</c:v>
                </c:pt>
                <c:pt idx="496">
                  <c:v>40.526000000000003</c:v>
                </c:pt>
                <c:pt idx="497">
                  <c:v>40.902000000000001</c:v>
                </c:pt>
                <c:pt idx="498">
                  <c:v>41.313000000000002</c:v>
                </c:pt>
                <c:pt idx="499">
                  <c:v>41.683</c:v>
                </c:pt>
                <c:pt idx="500">
                  <c:v>42.036000000000001</c:v>
                </c:pt>
                <c:pt idx="501">
                  <c:v>42.438000000000002</c:v>
                </c:pt>
                <c:pt idx="502">
                  <c:v>42.817999999999998</c:v>
                </c:pt>
                <c:pt idx="503">
                  <c:v>43.143000000000001</c:v>
                </c:pt>
                <c:pt idx="504">
                  <c:v>43.485999999999997</c:v>
                </c:pt>
                <c:pt idx="505">
                  <c:v>43.817999999999998</c:v>
                </c:pt>
                <c:pt idx="506">
                  <c:v>44.197000000000003</c:v>
                </c:pt>
                <c:pt idx="507">
                  <c:v>44.619</c:v>
                </c:pt>
                <c:pt idx="508">
                  <c:v>45.05</c:v>
                </c:pt>
                <c:pt idx="509">
                  <c:v>45.421999999999997</c:v>
                </c:pt>
                <c:pt idx="510">
                  <c:v>45.890999999999998</c:v>
                </c:pt>
                <c:pt idx="511">
                  <c:v>46.343000000000004</c:v>
                </c:pt>
                <c:pt idx="512">
                  <c:v>46.79</c:v>
                </c:pt>
                <c:pt idx="513">
                  <c:v>47.209000000000003</c:v>
                </c:pt>
                <c:pt idx="514">
                  <c:v>47.674999999999997</c:v>
                </c:pt>
                <c:pt idx="515">
                  <c:v>48.098999999999997</c:v>
                </c:pt>
                <c:pt idx="516">
                  <c:v>48.517000000000003</c:v>
                </c:pt>
                <c:pt idx="517">
                  <c:v>48.993000000000002</c:v>
                </c:pt>
                <c:pt idx="518">
                  <c:v>49.459000000000003</c:v>
                </c:pt>
                <c:pt idx="519">
                  <c:v>49.954999999999998</c:v>
                </c:pt>
                <c:pt idx="520">
                  <c:v>50.392000000000003</c:v>
                </c:pt>
                <c:pt idx="521">
                  <c:v>50.84</c:v>
                </c:pt>
                <c:pt idx="522">
                  <c:v>51.308</c:v>
                </c:pt>
                <c:pt idx="523">
                  <c:v>51.787999999999997</c:v>
                </c:pt>
                <c:pt idx="524">
                  <c:v>52.350999999999999</c:v>
                </c:pt>
                <c:pt idx="525">
                  <c:v>52.874000000000002</c:v>
                </c:pt>
                <c:pt idx="526">
                  <c:v>53.345999999999997</c:v>
                </c:pt>
                <c:pt idx="527">
                  <c:v>53.801000000000002</c:v>
                </c:pt>
                <c:pt idx="528">
                  <c:v>54.19</c:v>
                </c:pt>
                <c:pt idx="529">
                  <c:v>54.652000000000001</c:v>
                </c:pt>
                <c:pt idx="530">
                  <c:v>55.165999999999997</c:v>
                </c:pt>
                <c:pt idx="531">
                  <c:v>55.667000000000002</c:v>
                </c:pt>
                <c:pt idx="532">
                  <c:v>56.137999999999998</c:v>
                </c:pt>
                <c:pt idx="533">
                  <c:v>56.695999999999998</c:v>
                </c:pt>
                <c:pt idx="534">
                  <c:v>57.243000000000002</c:v>
                </c:pt>
                <c:pt idx="535">
                  <c:v>57.845999999999997</c:v>
                </c:pt>
                <c:pt idx="536">
                  <c:v>58.515999999999998</c:v>
                </c:pt>
                <c:pt idx="537">
                  <c:v>59.148000000000003</c:v>
                </c:pt>
                <c:pt idx="538">
                  <c:v>59.728000000000002</c:v>
                </c:pt>
                <c:pt idx="539">
                  <c:v>60.142000000000003</c:v>
                </c:pt>
                <c:pt idx="540">
                  <c:v>60.354999999999997</c:v>
                </c:pt>
                <c:pt idx="541">
                  <c:v>60.584000000000003</c:v>
                </c:pt>
                <c:pt idx="542">
                  <c:v>60.98</c:v>
                </c:pt>
                <c:pt idx="543">
                  <c:v>61.433</c:v>
                </c:pt>
                <c:pt idx="544">
                  <c:v>61.945999999999998</c:v>
                </c:pt>
                <c:pt idx="545">
                  <c:v>62.491</c:v>
                </c:pt>
                <c:pt idx="546">
                  <c:v>63.085000000000001</c:v>
                </c:pt>
                <c:pt idx="547">
                  <c:v>63.670999999999999</c:v>
                </c:pt>
                <c:pt idx="548">
                  <c:v>64.209999999999994</c:v>
                </c:pt>
                <c:pt idx="549">
                  <c:v>64.805000000000007</c:v>
                </c:pt>
                <c:pt idx="550">
                  <c:v>65.213999999999999</c:v>
                </c:pt>
                <c:pt idx="551">
                  <c:v>65.831999999999994</c:v>
                </c:pt>
                <c:pt idx="552">
                  <c:v>66.462999999999994</c:v>
                </c:pt>
                <c:pt idx="553">
                  <c:v>67.048000000000002</c:v>
                </c:pt>
                <c:pt idx="554">
                  <c:v>67.706999999999994</c:v>
                </c:pt>
                <c:pt idx="555">
                  <c:v>68.277000000000001</c:v>
                </c:pt>
                <c:pt idx="556">
                  <c:v>68.930999999999997</c:v>
                </c:pt>
                <c:pt idx="557">
                  <c:v>69.516000000000005</c:v>
                </c:pt>
                <c:pt idx="558">
                  <c:v>70.13</c:v>
                </c:pt>
                <c:pt idx="559">
                  <c:v>70.796999999999997</c:v>
                </c:pt>
                <c:pt idx="560">
                  <c:v>71.364999999999995</c:v>
                </c:pt>
                <c:pt idx="561">
                  <c:v>72.003</c:v>
                </c:pt>
                <c:pt idx="562">
                  <c:v>72.554000000000002</c:v>
                </c:pt>
                <c:pt idx="563">
                  <c:v>73.227999999999994</c:v>
                </c:pt>
                <c:pt idx="564">
                  <c:v>73.823999999999998</c:v>
                </c:pt>
                <c:pt idx="565">
                  <c:v>74.378</c:v>
                </c:pt>
                <c:pt idx="566">
                  <c:v>74.923000000000002</c:v>
                </c:pt>
                <c:pt idx="567">
                  <c:v>75.481999999999999</c:v>
                </c:pt>
                <c:pt idx="568">
                  <c:v>76.106999999999999</c:v>
                </c:pt>
                <c:pt idx="569">
                  <c:v>76.724999999999994</c:v>
                </c:pt>
                <c:pt idx="570">
                  <c:v>77.406999999999996</c:v>
                </c:pt>
                <c:pt idx="571">
                  <c:v>78.099000000000004</c:v>
                </c:pt>
                <c:pt idx="572">
                  <c:v>78.715999999999994</c:v>
                </c:pt>
                <c:pt idx="573">
                  <c:v>79.397999999999996</c:v>
                </c:pt>
                <c:pt idx="574">
                  <c:v>80.113</c:v>
                </c:pt>
                <c:pt idx="575">
                  <c:v>80.399000000000001</c:v>
                </c:pt>
              </c:numCache>
            </c:numRef>
          </c:yVal>
          <c:smooth val="0"/>
        </c:ser>
        <c:ser>
          <c:idx val="1"/>
          <c:order val="1"/>
          <c:tx>
            <c:v>égalisée</c:v>
          </c:tx>
          <c:spPr>
            <a:ln w="31750"/>
          </c:spPr>
          <c:marker>
            <c:symbol val="none"/>
          </c:marker>
          <c:xVal>
            <c:numRef>
              <c:f>impedance_haut_parleur!$A$3:$A$578</c:f>
              <c:numCache>
                <c:formatCode>General</c:formatCode>
                <c:ptCount val="576"/>
                <c:pt idx="0">
                  <c:v>5</c:v>
                </c:pt>
                <c:pt idx="1">
                  <c:v>5.0730000000000004</c:v>
                </c:pt>
                <c:pt idx="2">
                  <c:v>5.1459999999999999</c:v>
                </c:pt>
                <c:pt idx="3">
                  <c:v>5.2210000000000001</c:v>
                </c:pt>
                <c:pt idx="4">
                  <c:v>5.2969999999999997</c:v>
                </c:pt>
                <c:pt idx="5">
                  <c:v>5.3739999999999997</c:v>
                </c:pt>
                <c:pt idx="6">
                  <c:v>5.452</c:v>
                </c:pt>
                <c:pt idx="7">
                  <c:v>5.5309999999999997</c:v>
                </c:pt>
                <c:pt idx="8">
                  <c:v>5.6120000000000001</c:v>
                </c:pt>
                <c:pt idx="9">
                  <c:v>5.6929999999999996</c:v>
                </c:pt>
                <c:pt idx="10">
                  <c:v>5.7759999999999998</c:v>
                </c:pt>
                <c:pt idx="11">
                  <c:v>5.86</c:v>
                </c:pt>
                <c:pt idx="12">
                  <c:v>5.9450000000000003</c:v>
                </c:pt>
                <c:pt idx="13">
                  <c:v>6.0309999999999997</c:v>
                </c:pt>
                <c:pt idx="14">
                  <c:v>6.1189999999999998</c:v>
                </c:pt>
                <c:pt idx="15">
                  <c:v>6.2080000000000002</c:v>
                </c:pt>
                <c:pt idx="16">
                  <c:v>6.298</c:v>
                </c:pt>
                <c:pt idx="17">
                  <c:v>6.3890000000000002</c:v>
                </c:pt>
                <c:pt idx="18">
                  <c:v>6.4820000000000002</c:v>
                </c:pt>
                <c:pt idx="19">
                  <c:v>6.5759999999999996</c:v>
                </c:pt>
                <c:pt idx="20">
                  <c:v>6.6719999999999997</c:v>
                </c:pt>
                <c:pt idx="21">
                  <c:v>6.7690000000000001</c:v>
                </c:pt>
                <c:pt idx="22">
                  <c:v>6.867</c:v>
                </c:pt>
                <c:pt idx="23">
                  <c:v>6.9669999999999996</c:v>
                </c:pt>
                <c:pt idx="24">
                  <c:v>7.0679999999999996</c:v>
                </c:pt>
                <c:pt idx="25">
                  <c:v>7.1710000000000003</c:v>
                </c:pt>
                <c:pt idx="26">
                  <c:v>7.2750000000000004</c:v>
                </c:pt>
                <c:pt idx="27">
                  <c:v>7.3810000000000002</c:v>
                </c:pt>
                <c:pt idx="28">
                  <c:v>7.4880000000000004</c:v>
                </c:pt>
                <c:pt idx="29">
                  <c:v>7.5970000000000004</c:v>
                </c:pt>
                <c:pt idx="30">
                  <c:v>7.7069999999999999</c:v>
                </c:pt>
                <c:pt idx="31">
                  <c:v>7.819</c:v>
                </c:pt>
                <c:pt idx="32">
                  <c:v>7.9329999999999998</c:v>
                </c:pt>
                <c:pt idx="33">
                  <c:v>8.048</c:v>
                </c:pt>
                <c:pt idx="34">
                  <c:v>8.1649999999999991</c:v>
                </c:pt>
                <c:pt idx="35">
                  <c:v>8.2840000000000007</c:v>
                </c:pt>
                <c:pt idx="36">
                  <c:v>8.4039999999999999</c:v>
                </c:pt>
                <c:pt idx="37">
                  <c:v>8.5259999999999998</c:v>
                </c:pt>
                <c:pt idx="38">
                  <c:v>8.65</c:v>
                </c:pt>
                <c:pt idx="39">
                  <c:v>8.7759999999999998</c:v>
                </c:pt>
                <c:pt idx="40">
                  <c:v>8.9030000000000005</c:v>
                </c:pt>
                <c:pt idx="41">
                  <c:v>9.0329999999999995</c:v>
                </c:pt>
                <c:pt idx="42">
                  <c:v>9.1639999999999997</c:v>
                </c:pt>
                <c:pt idx="43">
                  <c:v>9.2970000000000006</c:v>
                </c:pt>
                <c:pt idx="44">
                  <c:v>9.4320000000000004</c:v>
                </c:pt>
                <c:pt idx="45">
                  <c:v>9.5690000000000008</c:v>
                </c:pt>
                <c:pt idx="46">
                  <c:v>9.7080000000000002</c:v>
                </c:pt>
                <c:pt idx="47">
                  <c:v>9.8490000000000002</c:v>
                </c:pt>
                <c:pt idx="48">
                  <c:v>9.9920000000000009</c:v>
                </c:pt>
                <c:pt idx="49">
                  <c:v>10.137</c:v>
                </c:pt>
                <c:pt idx="50">
                  <c:v>10.285</c:v>
                </c:pt>
                <c:pt idx="51">
                  <c:v>10.433999999999999</c:v>
                </c:pt>
                <c:pt idx="52">
                  <c:v>10.586</c:v>
                </c:pt>
                <c:pt idx="53">
                  <c:v>10.74</c:v>
                </c:pt>
                <c:pt idx="54">
                  <c:v>10.896000000000001</c:v>
                </c:pt>
                <c:pt idx="55">
                  <c:v>11.054</c:v>
                </c:pt>
                <c:pt idx="56">
                  <c:v>11.214</c:v>
                </c:pt>
                <c:pt idx="57">
                  <c:v>11.377000000000001</c:v>
                </c:pt>
                <c:pt idx="58">
                  <c:v>11.542999999999999</c:v>
                </c:pt>
                <c:pt idx="59">
                  <c:v>11.71</c:v>
                </c:pt>
                <c:pt idx="60">
                  <c:v>11.881</c:v>
                </c:pt>
                <c:pt idx="61">
                  <c:v>12.053000000000001</c:v>
                </c:pt>
                <c:pt idx="62">
                  <c:v>12.228</c:v>
                </c:pt>
                <c:pt idx="63">
                  <c:v>12.406000000000001</c:v>
                </c:pt>
                <c:pt idx="64">
                  <c:v>12.586</c:v>
                </c:pt>
                <c:pt idx="65">
                  <c:v>12.769</c:v>
                </c:pt>
                <c:pt idx="66">
                  <c:v>12.955</c:v>
                </c:pt>
                <c:pt idx="67">
                  <c:v>13.143000000000001</c:v>
                </c:pt>
                <c:pt idx="68">
                  <c:v>13.334</c:v>
                </c:pt>
                <c:pt idx="69">
                  <c:v>13.526999999999999</c:v>
                </c:pt>
                <c:pt idx="70">
                  <c:v>13.724</c:v>
                </c:pt>
                <c:pt idx="71">
                  <c:v>13.923</c:v>
                </c:pt>
                <c:pt idx="72">
                  <c:v>14.125999999999999</c:v>
                </c:pt>
                <c:pt idx="73">
                  <c:v>14.331</c:v>
                </c:pt>
                <c:pt idx="74">
                  <c:v>14.539</c:v>
                </c:pt>
                <c:pt idx="75">
                  <c:v>14.75</c:v>
                </c:pt>
                <c:pt idx="76">
                  <c:v>14.965</c:v>
                </c:pt>
                <c:pt idx="77">
                  <c:v>15.182</c:v>
                </c:pt>
                <c:pt idx="78">
                  <c:v>15.403</c:v>
                </c:pt>
                <c:pt idx="79">
                  <c:v>15.627000000000001</c:v>
                </c:pt>
                <c:pt idx="80">
                  <c:v>15.853999999999999</c:v>
                </c:pt>
                <c:pt idx="81">
                  <c:v>16.084</c:v>
                </c:pt>
                <c:pt idx="82">
                  <c:v>16.318000000000001</c:v>
                </c:pt>
                <c:pt idx="83">
                  <c:v>16.555</c:v>
                </c:pt>
                <c:pt idx="84">
                  <c:v>16.795000000000002</c:v>
                </c:pt>
                <c:pt idx="85">
                  <c:v>17.039000000000001</c:v>
                </c:pt>
                <c:pt idx="86">
                  <c:v>17.286999999999999</c:v>
                </c:pt>
                <c:pt idx="87">
                  <c:v>17.538</c:v>
                </c:pt>
                <c:pt idx="88">
                  <c:v>17.792999999999999</c:v>
                </c:pt>
                <c:pt idx="89">
                  <c:v>18.050999999999998</c:v>
                </c:pt>
                <c:pt idx="90">
                  <c:v>18.312999999999999</c:v>
                </c:pt>
                <c:pt idx="91">
                  <c:v>18.579999999999998</c:v>
                </c:pt>
                <c:pt idx="92">
                  <c:v>18.849</c:v>
                </c:pt>
                <c:pt idx="93">
                  <c:v>19.123000000000001</c:v>
                </c:pt>
                <c:pt idx="94">
                  <c:v>19.401</c:v>
                </c:pt>
                <c:pt idx="95">
                  <c:v>19.683</c:v>
                </c:pt>
                <c:pt idx="96">
                  <c:v>19.969000000000001</c:v>
                </c:pt>
                <c:pt idx="97">
                  <c:v>20.259</c:v>
                </c:pt>
                <c:pt idx="98">
                  <c:v>20.553999999999998</c:v>
                </c:pt>
                <c:pt idx="99">
                  <c:v>20.852</c:v>
                </c:pt>
                <c:pt idx="100">
                  <c:v>21.155000000000001</c:v>
                </c:pt>
                <c:pt idx="101">
                  <c:v>21.462</c:v>
                </c:pt>
                <c:pt idx="102">
                  <c:v>21.774000000000001</c:v>
                </c:pt>
                <c:pt idx="103">
                  <c:v>22.091000000000001</c:v>
                </c:pt>
                <c:pt idx="104">
                  <c:v>22.411999999999999</c:v>
                </c:pt>
                <c:pt idx="105">
                  <c:v>22.736999999999998</c:v>
                </c:pt>
                <c:pt idx="106">
                  <c:v>23.068000000000001</c:v>
                </c:pt>
                <c:pt idx="107">
                  <c:v>23.402999999999999</c:v>
                </c:pt>
                <c:pt idx="108">
                  <c:v>23.742999999999999</c:v>
                </c:pt>
                <c:pt idx="109">
                  <c:v>24.088000000000001</c:v>
                </c:pt>
                <c:pt idx="110">
                  <c:v>24.437999999999999</c:v>
                </c:pt>
                <c:pt idx="111">
                  <c:v>24.792999999999999</c:v>
                </c:pt>
                <c:pt idx="112">
                  <c:v>25.152999999999999</c:v>
                </c:pt>
                <c:pt idx="113">
                  <c:v>25.518000000000001</c:v>
                </c:pt>
                <c:pt idx="114">
                  <c:v>25.888999999999999</c:v>
                </c:pt>
                <c:pt idx="115">
                  <c:v>26.265000000000001</c:v>
                </c:pt>
                <c:pt idx="116">
                  <c:v>26.646999999999998</c:v>
                </c:pt>
                <c:pt idx="117">
                  <c:v>27.033999999999999</c:v>
                </c:pt>
                <c:pt idx="118">
                  <c:v>27.427</c:v>
                </c:pt>
                <c:pt idx="119">
                  <c:v>27.824999999999999</c:v>
                </c:pt>
                <c:pt idx="120">
                  <c:v>28.23</c:v>
                </c:pt>
                <c:pt idx="121">
                  <c:v>28.64</c:v>
                </c:pt>
                <c:pt idx="122">
                  <c:v>29.056000000000001</c:v>
                </c:pt>
                <c:pt idx="123">
                  <c:v>29.478000000000002</c:v>
                </c:pt>
                <c:pt idx="124">
                  <c:v>29.905999999999999</c:v>
                </c:pt>
                <c:pt idx="125">
                  <c:v>30.341000000000001</c:v>
                </c:pt>
                <c:pt idx="126">
                  <c:v>30.782</c:v>
                </c:pt>
                <c:pt idx="127">
                  <c:v>31.228999999999999</c:v>
                </c:pt>
                <c:pt idx="128">
                  <c:v>31.683</c:v>
                </c:pt>
                <c:pt idx="129">
                  <c:v>32.143000000000001</c:v>
                </c:pt>
                <c:pt idx="130">
                  <c:v>32.61</c:v>
                </c:pt>
                <c:pt idx="131">
                  <c:v>33.084000000000003</c:v>
                </c:pt>
                <c:pt idx="132">
                  <c:v>33.564</c:v>
                </c:pt>
                <c:pt idx="133">
                  <c:v>34.052</c:v>
                </c:pt>
                <c:pt idx="134">
                  <c:v>34.546999999999997</c:v>
                </c:pt>
                <c:pt idx="135">
                  <c:v>35.048999999999999</c:v>
                </c:pt>
                <c:pt idx="136">
                  <c:v>35.558</c:v>
                </c:pt>
                <c:pt idx="137">
                  <c:v>36.073999999999998</c:v>
                </c:pt>
                <c:pt idx="138">
                  <c:v>36.598999999999997</c:v>
                </c:pt>
                <c:pt idx="139">
                  <c:v>37.130000000000003</c:v>
                </c:pt>
                <c:pt idx="140">
                  <c:v>37.67</c:v>
                </c:pt>
                <c:pt idx="141">
                  <c:v>38.216999999999999</c:v>
                </c:pt>
                <c:pt idx="142">
                  <c:v>38.771999999999998</c:v>
                </c:pt>
                <c:pt idx="143">
                  <c:v>39.335999999999999</c:v>
                </c:pt>
                <c:pt idx="144">
                  <c:v>39.906999999999996</c:v>
                </c:pt>
                <c:pt idx="145">
                  <c:v>40.487000000000002</c:v>
                </c:pt>
                <c:pt idx="146">
                  <c:v>41.075000000000003</c:v>
                </c:pt>
                <c:pt idx="147">
                  <c:v>41.671999999999997</c:v>
                </c:pt>
                <c:pt idx="148">
                  <c:v>42.277000000000001</c:v>
                </c:pt>
                <c:pt idx="149">
                  <c:v>42.892000000000003</c:v>
                </c:pt>
                <c:pt idx="150">
                  <c:v>43.515000000000001</c:v>
                </c:pt>
                <c:pt idx="151">
                  <c:v>44.146999999999998</c:v>
                </c:pt>
                <c:pt idx="152">
                  <c:v>44.789000000000001</c:v>
                </c:pt>
                <c:pt idx="153">
                  <c:v>45.439</c:v>
                </c:pt>
                <c:pt idx="154">
                  <c:v>46.098999999999997</c:v>
                </c:pt>
                <c:pt idx="155">
                  <c:v>46.768999999999998</c:v>
                </c:pt>
                <c:pt idx="156">
                  <c:v>47.448999999999998</c:v>
                </c:pt>
                <c:pt idx="157">
                  <c:v>48.137999999999998</c:v>
                </c:pt>
                <c:pt idx="158">
                  <c:v>48.838000000000001</c:v>
                </c:pt>
                <c:pt idx="159">
                  <c:v>49.546999999999997</c:v>
                </c:pt>
                <c:pt idx="160">
                  <c:v>50.267000000000003</c:v>
                </c:pt>
                <c:pt idx="161">
                  <c:v>50.997</c:v>
                </c:pt>
                <c:pt idx="162">
                  <c:v>51.738</c:v>
                </c:pt>
                <c:pt idx="163">
                  <c:v>52.49</c:v>
                </c:pt>
                <c:pt idx="164">
                  <c:v>53.253</c:v>
                </c:pt>
                <c:pt idx="165">
                  <c:v>54.026000000000003</c:v>
                </c:pt>
                <c:pt idx="166">
                  <c:v>54.811</c:v>
                </c:pt>
                <c:pt idx="167">
                  <c:v>55.607999999999997</c:v>
                </c:pt>
                <c:pt idx="168">
                  <c:v>56.414999999999999</c:v>
                </c:pt>
                <c:pt idx="169">
                  <c:v>57.234999999999999</c:v>
                </c:pt>
                <c:pt idx="170">
                  <c:v>58.067</c:v>
                </c:pt>
                <c:pt idx="171">
                  <c:v>58.91</c:v>
                </c:pt>
                <c:pt idx="172">
                  <c:v>59.765999999999998</c:v>
                </c:pt>
                <c:pt idx="173">
                  <c:v>60.634999999999998</c:v>
                </c:pt>
                <c:pt idx="174">
                  <c:v>61.515999999999998</c:v>
                </c:pt>
                <c:pt idx="175">
                  <c:v>62.408999999999999</c:v>
                </c:pt>
                <c:pt idx="176">
                  <c:v>63.316000000000003</c:v>
                </c:pt>
                <c:pt idx="177">
                  <c:v>64.236000000000004</c:v>
                </c:pt>
                <c:pt idx="178">
                  <c:v>65.168999999999997</c:v>
                </c:pt>
                <c:pt idx="179">
                  <c:v>66.116</c:v>
                </c:pt>
                <c:pt idx="180">
                  <c:v>67.076999999999998</c:v>
                </c:pt>
                <c:pt idx="181">
                  <c:v>68.051000000000002</c:v>
                </c:pt>
                <c:pt idx="182">
                  <c:v>69.040000000000006</c:v>
                </c:pt>
                <c:pt idx="183">
                  <c:v>70.043000000000006</c:v>
                </c:pt>
                <c:pt idx="184">
                  <c:v>71.061000000000007</c:v>
                </c:pt>
                <c:pt idx="185">
                  <c:v>72.093000000000004</c:v>
                </c:pt>
                <c:pt idx="186">
                  <c:v>73.141000000000005</c:v>
                </c:pt>
                <c:pt idx="187">
                  <c:v>74.203000000000003</c:v>
                </c:pt>
                <c:pt idx="188">
                  <c:v>75.281000000000006</c:v>
                </c:pt>
                <c:pt idx="189">
                  <c:v>76.375</c:v>
                </c:pt>
                <c:pt idx="190">
                  <c:v>77.484999999999999</c:v>
                </c:pt>
                <c:pt idx="191">
                  <c:v>78.61</c:v>
                </c:pt>
                <c:pt idx="192">
                  <c:v>79.753</c:v>
                </c:pt>
                <c:pt idx="193">
                  <c:v>80.911000000000001</c:v>
                </c:pt>
                <c:pt idx="194">
                  <c:v>82.087000000000003</c:v>
                </c:pt>
                <c:pt idx="195">
                  <c:v>83.28</c:v>
                </c:pt>
                <c:pt idx="196">
                  <c:v>84.489000000000004</c:v>
                </c:pt>
                <c:pt idx="197">
                  <c:v>85.716999999999999</c:v>
                </c:pt>
                <c:pt idx="198">
                  <c:v>86.962000000000003</c:v>
                </c:pt>
                <c:pt idx="199">
                  <c:v>88.225999999999999</c:v>
                </c:pt>
                <c:pt idx="200">
                  <c:v>89.507999999999996</c:v>
                </c:pt>
                <c:pt idx="201">
                  <c:v>90.808000000000007</c:v>
                </c:pt>
                <c:pt idx="202">
                  <c:v>92.128</c:v>
                </c:pt>
                <c:pt idx="203">
                  <c:v>93.465999999999994</c:v>
                </c:pt>
                <c:pt idx="204">
                  <c:v>94.823999999999998</c:v>
                </c:pt>
                <c:pt idx="205">
                  <c:v>96.201999999999998</c:v>
                </c:pt>
                <c:pt idx="206">
                  <c:v>97.599000000000004</c:v>
                </c:pt>
                <c:pt idx="207">
                  <c:v>99.016999999999996</c:v>
                </c:pt>
                <c:pt idx="208">
                  <c:v>100.456</c:v>
                </c:pt>
                <c:pt idx="209">
                  <c:v>101.916</c:v>
                </c:pt>
                <c:pt idx="210">
                  <c:v>103.396</c:v>
                </c:pt>
                <c:pt idx="211">
                  <c:v>104.899</c:v>
                </c:pt>
                <c:pt idx="212">
                  <c:v>106.423</c:v>
                </c:pt>
                <c:pt idx="213">
                  <c:v>107.96899999999999</c:v>
                </c:pt>
                <c:pt idx="214">
                  <c:v>109.53700000000001</c:v>
                </c:pt>
                <c:pt idx="215">
                  <c:v>111.129</c:v>
                </c:pt>
                <c:pt idx="216">
                  <c:v>112.744</c:v>
                </c:pt>
                <c:pt idx="217">
                  <c:v>114.38200000000001</c:v>
                </c:pt>
                <c:pt idx="218">
                  <c:v>116.04300000000001</c:v>
                </c:pt>
                <c:pt idx="219">
                  <c:v>117.729</c:v>
                </c:pt>
                <c:pt idx="220">
                  <c:v>119.44</c:v>
                </c:pt>
                <c:pt idx="221">
                  <c:v>121.175</c:v>
                </c:pt>
                <c:pt idx="222">
                  <c:v>122.93600000000001</c:v>
                </c:pt>
                <c:pt idx="223">
                  <c:v>124.72199999999999</c:v>
                </c:pt>
                <c:pt idx="224">
                  <c:v>126.53400000000001</c:v>
                </c:pt>
                <c:pt idx="225">
                  <c:v>128.37200000000001</c:v>
                </c:pt>
                <c:pt idx="226">
                  <c:v>130.238</c:v>
                </c:pt>
                <c:pt idx="227">
                  <c:v>132.13</c:v>
                </c:pt>
                <c:pt idx="228">
                  <c:v>134.04900000000001</c:v>
                </c:pt>
                <c:pt idx="229">
                  <c:v>135.99700000000001</c:v>
                </c:pt>
                <c:pt idx="230">
                  <c:v>137.97300000000001</c:v>
                </c:pt>
                <c:pt idx="231">
                  <c:v>139.97800000000001</c:v>
                </c:pt>
                <c:pt idx="232">
                  <c:v>142.011</c:v>
                </c:pt>
                <c:pt idx="233">
                  <c:v>144.07499999999999</c:v>
                </c:pt>
                <c:pt idx="234">
                  <c:v>146.16800000000001</c:v>
                </c:pt>
                <c:pt idx="235">
                  <c:v>148.292</c:v>
                </c:pt>
                <c:pt idx="236">
                  <c:v>150.446</c:v>
                </c:pt>
                <c:pt idx="237">
                  <c:v>152.63200000000001</c:v>
                </c:pt>
                <c:pt idx="238">
                  <c:v>154.84899999999999</c:v>
                </c:pt>
                <c:pt idx="239">
                  <c:v>157.09899999999999</c:v>
                </c:pt>
                <c:pt idx="240">
                  <c:v>159.38200000000001</c:v>
                </c:pt>
                <c:pt idx="241">
                  <c:v>161.697</c:v>
                </c:pt>
                <c:pt idx="242">
                  <c:v>164.047</c:v>
                </c:pt>
                <c:pt idx="243">
                  <c:v>166.43</c:v>
                </c:pt>
                <c:pt idx="244">
                  <c:v>168.84800000000001</c:v>
                </c:pt>
                <c:pt idx="245">
                  <c:v>171.30099999999999</c:v>
                </c:pt>
                <c:pt idx="246">
                  <c:v>173.79</c:v>
                </c:pt>
                <c:pt idx="247">
                  <c:v>176.315</c:v>
                </c:pt>
                <c:pt idx="248">
                  <c:v>178.87700000000001</c:v>
                </c:pt>
                <c:pt idx="249">
                  <c:v>181.476</c:v>
                </c:pt>
                <c:pt idx="250">
                  <c:v>184.11199999999999</c:v>
                </c:pt>
                <c:pt idx="251">
                  <c:v>186.78700000000001</c:v>
                </c:pt>
                <c:pt idx="252">
                  <c:v>189.501</c:v>
                </c:pt>
                <c:pt idx="253">
                  <c:v>192.25399999999999</c:v>
                </c:pt>
                <c:pt idx="254">
                  <c:v>195.048</c:v>
                </c:pt>
                <c:pt idx="255">
                  <c:v>197.88200000000001</c:v>
                </c:pt>
                <c:pt idx="256">
                  <c:v>200.75700000000001</c:v>
                </c:pt>
                <c:pt idx="257">
                  <c:v>203.673</c:v>
                </c:pt>
                <c:pt idx="258">
                  <c:v>206.63300000000001</c:v>
                </c:pt>
                <c:pt idx="259">
                  <c:v>209.63499999999999</c:v>
                </c:pt>
                <c:pt idx="260">
                  <c:v>212.68</c:v>
                </c:pt>
                <c:pt idx="261">
                  <c:v>215.77</c:v>
                </c:pt>
                <c:pt idx="262">
                  <c:v>218.905</c:v>
                </c:pt>
                <c:pt idx="263">
                  <c:v>222.08600000000001</c:v>
                </c:pt>
                <c:pt idx="264">
                  <c:v>225.31299999999999</c:v>
                </c:pt>
                <c:pt idx="265">
                  <c:v>228.58600000000001</c:v>
                </c:pt>
                <c:pt idx="266">
                  <c:v>231.90700000000001</c:v>
                </c:pt>
                <c:pt idx="267">
                  <c:v>235.27699999999999</c:v>
                </c:pt>
                <c:pt idx="268">
                  <c:v>238.69499999999999</c:v>
                </c:pt>
                <c:pt idx="269">
                  <c:v>242.16300000000001</c:v>
                </c:pt>
                <c:pt idx="270">
                  <c:v>245.68100000000001</c:v>
                </c:pt>
                <c:pt idx="271">
                  <c:v>249.251</c:v>
                </c:pt>
                <c:pt idx="272">
                  <c:v>252.87200000000001</c:v>
                </c:pt>
                <c:pt idx="273">
                  <c:v>256.54599999999999</c:v>
                </c:pt>
                <c:pt idx="274">
                  <c:v>260.27300000000002</c:v>
                </c:pt>
                <c:pt idx="275">
                  <c:v>264.05500000000001</c:v>
                </c:pt>
                <c:pt idx="276">
                  <c:v>267.89100000000002</c:v>
                </c:pt>
                <c:pt idx="277">
                  <c:v>271.78399999999999</c:v>
                </c:pt>
                <c:pt idx="278">
                  <c:v>275.73200000000003</c:v>
                </c:pt>
                <c:pt idx="279">
                  <c:v>279.738</c:v>
                </c:pt>
                <c:pt idx="280">
                  <c:v>283.803</c:v>
                </c:pt>
                <c:pt idx="281">
                  <c:v>287.92599999999999</c:v>
                </c:pt>
                <c:pt idx="282">
                  <c:v>292.10899999999998</c:v>
                </c:pt>
                <c:pt idx="283">
                  <c:v>296.35300000000001</c:v>
                </c:pt>
                <c:pt idx="284">
                  <c:v>300.65899999999999</c:v>
                </c:pt>
                <c:pt idx="285">
                  <c:v>305.02699999999999</c:v>
                </c:pt>
                <c:pt idx="286">
                  <c:v>309.459</c:v>
                </c:pt>
                <c:pt idx="287">
                  <c:v>313.95499999999998</c:v>
                </c:pt>
                <c:pt idx="288">
                  <c:v>318.517</c:v>
                </c:pt>
                <c:pt idx="289">
                  <c:v>323.14400000000001</c:v>
                </c:pt>
                <c:pt idx="290">
                  <c:v>327.839</c:v>
                </c:pt>
                <c:pt idx="291">
                  <c:v>332.60300000000001</c:v>
                </c:pt>
                <c:pt idx="292">
                  <c:v>337.435</c:v>
                </c:pt>
                <c:pt idx="293">
                  <c:v>342.33800000000002</c:v>
                </c:pt>
                <c:pt idx="294">
                  <c:v>347.31099999999998</c:v>
                </c:pt>
                <c:pt idx="295">
                  <c:v>352.35700000000003</c:v>
                </c:pt>
                <c:pt idx="296">
                  <c:v>357.47699999999998</c:v>
                </c:pt>
                <c:pt idx="297">
                  <c:v>362.67099999999999</c:v>
                </c:pt>
                <c:pt idx="298">
                  <c:v>367.94</c:v>
                </c:pt>
                <c:pt idx="299">
                  <c:v>373.286</c:v>
                </c:pt>
                <c:pt idx="300">
                  <c:v>378.709</c:v>
                </c:pt>
                <c:pt idx="301">
                  <c:v>384.21100000000001</c:v>
                </c:pt>
                <c:pt idx="302">
                  <c:v>389.79300000000001</c:v>
                </c:pt>
                <c:pt idx="303">
                  <c:v>395.45699999999999</c:v>
                </c:pt>
                <c:pt idx="304">
                  <c:v>401.202</c:v>
                </c:pt>
                <c:pt idx="305">
                  <c:v>407.03100000000001</c:v>
                </c:pt>
                <c:pt idx="306">
                  <c:v>412.94499999999999</c:v>
                </c:pt>
                <c:pt idx="307">
                  <c:v>418.94499999999999</c:v>
                </c:pt>
                <c:pt idx="308">
                  <c:v>425.03199999999998</c:v>
                </c:pt>
                <c:pt idx="309">
                  <c:v>431.20699999999999</c:v>
                </c:pt>
                <c:pt idx="310">
                  <c:v>437.47199999999998</c:v>
                </c:pt>
                <c:pt idx="311">
                  <c:v>443.82799999999997</c:v>
                </c:pt>
                <c:pt idx="312">
                  <c:v>450.27600000000001</c:v>
                </c:pt>
                <c:pt idx="313">
                  <c:v>456.81799999999998</c:v>
                </c:pt>
                <c:pt idx="314">
                  <c:v>463.45499999999998</c:v>
                </c:pt>
                <c:pt idx="315">
                  <c:v>470.18900000000002</c:v>
                </c:pt>
                <c:pt idx="316">
                  <c:v>477.02</c:v>
                </c:pt>
                <c:pt idx="317">
                  <c:v>483.95100000000002</c:v>
                </c:pt>
                <c:pt idx="318">
                  <c:v>490.98200000000003</c:v>
                </c:pt>
                <c:pt idx="319">
                  <c:v>498.11599999999999</c:v>
                </c:pt>
                <c:pt idx="320">
                  <c:v>505.35300000000001</c:v>
                </c:pt>
                <c:pt idx="321">
                  <c:v>512.69500000000005</c:v>
                </c:pt>
                <c:pt idx="322">
                  <c:v>520.14400000000001</c:v>
                </c:pt>
                <c:pt idx="323">
                  <c:v>527.70100000000002</c:v>
                </c:pt>
                <c:pt idx="324">
                  <c:v>535.36800000000005</c:v>
                </c:pt>
                <c:pt idx="325">
                  <c:v>543.14599999999996</c:v>
                </c:pt>
                <c:pt idx="326">
                  <c:v>551.03800000000001</c:v>
                </c:pt>
                <c:pt idx="327">
                  <c:v>559.04399999999998</c:v>
                </c:pt>
                <c:pt idx="328">
                  <c:v>567.16600000000005</c:v>
                </c:pt>
                <c:pt idx="329">
                  <c:v>575.40599999999995</c:v>
                </c:pt>
                <c:pt idx="330">
                  <c:v>583.76700000000005</c:v>
                </c:pt>
                <c:pt idx="331">
                  <c:v>592.24800000000005</c:v>
                </c:pt>
                <c:pt idx="332">
                  <c:v>600.85299999999995</c:v>
                </c:pt>
                <c:pt idx="333">
                  <c:v>609.58299999999997</c:v>
                </c:pt>
                <c:pt idx="334">
                  <c:v>618.43899999999996</c:v>
                </c:pt>
                <c:pt idx="335">
                  <c:v>627.42399999999998</c:v>
                </c:pt>
                <c:pt idx="336">
                  <c:v>636.54</c:v>
                </c:pt>
                <c:pt idx="337">
                  <c:v>645.78899999999999</c:v>
                </c:pt>
                <c:pt idx="338">
                  <c:v>655.17100000000005</c:v>
                </c:pt>
                <c:pt idx="339">
                  <c:v>664.69</c:v>
                </c:pt>
                <c:pt idx="340">
                  <c:v>674.34699999999998</c:v>
                </c:pt>
                <c:pt idx="341">
                  <c:v>684.14499999999998</c:v>
                </c:pt>
                <c:pt idx="342">
                  <c:v>694.08500000000004</c:v>
                </c:pt>
                <c:pt idx="343">
                  <c:v>704.16899999999998</c:v>
                </c:pt>
                <c:pt idx="344">
                  <c:v>714.4</c:v>
                </c:pt>
                <c:pt idx="345">
                  <c:v>724.78</c:v>
                </c:pt>
                <c:pt idx="346">
                  <c:v>735.31</c:v>
                </c:pt>
                <c:pt idx="347">
                  <c:v>745.99300000000005</c:v>
                </c:pt>
                <c:pt idx="348">
                  <c:v>756.83199999999999</c:v>
                </c:pt>
                <c:pt idx="349">
                  <c:v>767.82799999999997</c:v>
                </c:pt>
                <c:pt idx="350">
                  <c:v>778.98400000000004</c:v>
                </c:pt>
                <c:pt idx="351">
                  <c:v>790.30100000000004</c:v>
                </c:pt>
                <c:pt idx="352">
                  <c:v>801.78399999999999</c:v>
                </c:pt>
                <c:pt idx="353">
                  <c:v>813.43299999999999</c:v>
                </c:pt>
                <c:pt idx="354">
                  <c:v>825.25099999999998</c:v>
                </c:pt>
                <c:pt idx="355">
                  <c:v>837.24099999999999</c:v>
                </c:pt>
                <c:pt idx="356">
                  <c:v>849.40499999999997</c:v>
                </c:pt>
                <c:pt idx="357">
                  <c:v>861.74599999999998</c:v>
                </c:pt>
                <c:pt idx="358">
                  <c:v>874.26700000000005</c:v>
                </c:pt>
                <c:pt idx="359">
                  <c:v>886.96900000000005</c:v>
                </c:pt>
                <c:pt idx="360">
                  <c:v>899.85599999999999</c:v>
                </c:pt>
                <c:pt idx="361">
                  <c:v>912.93</c:v>
                </c:pt>
                <c:pt idx="362">
                  <c:v>926.19299999999998</c:v>
                </c:pt>
                <c:pt idx="363">
                  <c:v>939.65</c:v>
                </c:pt>
                <c:pt idx="364">
                  <c:v>953.30200000000002</c:v>
                </c:pt>
                <c:pt idx="365">
                  <c:v>967.15300000000002</c:v>
                </c:pt>
                <c:pt idx="366">
                  <c:v>981.20399999999995</c:v>
                </c:pt>
                <c:pt idx="367">
                  <c:v>995.46</c:v>
                </c:pt>
                <c:pt idx="368">
                  <c:v>1009.923</c:v>
                </c:pt>
                <c:pt idx="369">
                  <c:v>1024.596</c:v>
                </c:pt>
                <c:pt idx="370">
                  <c:v>1039.4829999999999</c:v>
                </c:pt>
                <c:pt idx="371">
                  <c:v>1054.585</c:v>
                </c:pt>
                <c:pt idx="372">
                  <c:v>1069.9069999999999</c:v>
                </c:pt>
                <c:pt idx="373">
                  <c:v>1085.452</c:v>
                </c:pt>
                <c:pt idx="374">
                  <c:v>1101.223</c:v>
                </c:pt>
                <c:pt idx="375">
                  <c:v>1117.222</c:v>
                </c:pt>
                <c:pt idx="376">
                  <c:v>1133.454</c:v>
                </c:pt>
                <c:pt idx="377">
                  <c:v>1149.922</c:v>
                </c:pt>
                <c:pt idx="378">
                  <c:v>1166.6289999999999</c:v>
                </c:pt>
                <c:pt idx="379">
                  <c:v>1183.579</c:v>
                </c:pt>
                <c:pt idx="380">
                  <c:v>1200.7760000000001</c:v>
                </c:pt>
                <c:pt idx="381">
                  <c:v>1218.222</c:v>
                </c:pt>
                <c:pt idx="382">
                  <c:v>1235.921</c:v>
                </c:pt>
                <c:pt idx="383">
                  <c:v>1253.8779999999999</c:v>
                </c:pt>
                <c:pt idx="384">
                  <c:v>1272.095</c:v>
                </c:pt>
                <c:pt idx="385">
                  <c:v>1290.578</c:v>
                </c:pt>
                <c:pt idx="386">
                  <c:v>1309.328</c:v>
                </c:pt>
                <c:pt idx="387">
                  <c:v>1328.3510000000001</c:v>
                </c:pt>
                <c:pt idx="388">
                  <c:v>1347.6510000000001</c:v>
                </c:pt>
                <c:pt idx="389">
                  <c:v>1367.231</c:v>
                </c:pt>
                <c:pt idx="390">
                  <c:v>1387.095</c:v>
                </c:pt>
                <c:pt idx="391">
                  <c:v>1407.249</c:v>
                </c:pt>
                <c:pt idx="392">
                  <c:v>1427.694</c:v>
                </c:pt>
                <c:pt idx="393">
                  <c:v>1448.4369999999999</c:v>
                </c:pt>
                <c:pt idx="394">
                  <c:v>1469.482</c:v>
                </c:pt>
                <c:pt idx="395">
                  <c:v>1490.8320000000001</c:v>
                </c:pt>
                <c:pt idx="396">
                  <c:v>1512.492</c:v>
                </c:pt>
                <c:pt idx="397">
                  <c:v>1534.4670000000001</c:v>
                </c:pt>
                <c:pt idx="398">
                  <c:v>1556.761</c:v>
                </c:pt>
                <c:pt idx="399">
                  <c:v>1579.3789999999999</c:v>
                </c:pt>
                <c:pt idx="400">
                  <c:v>1602.326</c:v>
                </c:pt>
                <c:pt idx="401">
                  <c:v>1625.606</c:v>
                </c:pt>
                <c:pt idx="402">
                  <c:v>1649.2239999999999</c:v>
                </c:pt>
                <c:pt idx="403">
                  <c:v>1673.1859999999999</c:v>
                </c:pt>
                <c:pt idx="404">
                  <c:v>1697.4960000000001</c:v>
                </c:pt>
                <c:pt idx="405">
                  <c:v>1722.1590000000001</c:v>
                </c:pt>
                <c:pt idx="406">
                  <c:v>1747.18</c:v>
                </c:pt>
                <c:pt idx="407">
                  <c:v>1772.5640000000001</c:v>
                </c:pt>
                <c:pt idx="408">
                  <c:v>1798.318</c:v>
                </c:pt>
                <c:pt idx="409">
                  <c:v>1824.4459999999999</c:v>
                </c:pt>
                <c:pt idx="410">
                  <c:v>1850.953</c:v>
                </c:pt>
                <c:pt idx="411">
                  <c:v>1877.845</c:v>
                </c:pt>
                <c:pt idx="412">
                  <c:v>1905.1289999999999</c:v>
                </c:pt>
                <c:pt idx="413">
                  <c:v>1932.808</c:v>
                </c:pt>
                <c:pt idx="414">
                  <c:v>1960.89</c:v>
                </c:pt>
                <c:pt idx="415">
                  <c:v>1989.38</c:v>
                </c:pt>
                <c:pt idx="416">
                  <c:v>2018.2829999999999</c:v>
                </c:pt>
                <c:pt idx="417">
                  <c:v>2047.607</c:v>
                </c:pt>
                <c:pt idx="418">
                  <c:v>2077.3560000000002</c:v>
                </c:pt>
                <c:pt idx="419">
                  <c:v>2107.538</c:v>
                </c:pt>
                <c:pt idx="420">
                  <c:v>2138.1590000000001</c:v>
                </c:pt>
                <c:pt idx="421">
                  <c:v>2169.2240000000002</c:v>
                </c:pt>
                <c:pt idx="422">
                  <c:v>2200.7399999999998</c:v>
                </c:pt>
                <c:pt idx="423">
                  <c:v>2232.7150000000001</c:v>
                </c:pt>
                <c:pt idx="424">
                  <c:v>2265.154</c:v>
                </c:pt>
                <c:pt idx="425">
                  <c:v>2298.0639999999999</c:v>
                </c:pt>
                <c:pt idx="426">
                  <c:v>2331.453</c:v>
                </c:pt>
                <c:pt idx="427">
                  <c:v>2365.326</c:v>
                </c:pt>
                <c:pt idx="428">
                  <c:v>2399.692</c:v>
                </c:pt>
                <c:pt idx="429">
                  <c:v>2434.5569999999998</c:v>
                </c:pt>
                <c:pt idx="430">
                  <c:v>2469.9290000000001</c:v>
                </c:pt>
                <c:pt idx="431">
                  <c:v>2505.8139999999999</c:v>
                </c:pt>
                <c:pt idx="432">
                  <c:v>2542.221</c:v>
                </c:pt>
                <c:pt idx="433">
                  <c:v>2579.1570000000002</c:v>
                </c:pt>
                <c:pt idx="434">
                  <c:v>2616.63</c:v>
                </c:pt>
                <c:pt idx="435">
                  <c:v>2654.6460000000002</c:v>
                </c:pt>
                <c:pt idx="436">
                  <c:v>2693.2159999999999</c:v>
                </c:pt>
                <c:pt idx="437">
                  <c:v>2732.3449999999998</c:v>
                </c:pt>
                <c:pt idx="438">
                  <c:v>2772.0430000000001</c:v>
                </c:pt>
                <c:pt idx="439">
                  <c:v>2812.319</c:v>
                </c:pt>
                <c:pt idx="440">
                  <c:v>2853.1779999999999</c:v>
                </c:pt>
                <c:pt idx="441">
                  <c:v>2894.6320000000001</c:v>
                </c:pt>
                <c:pt idx="442">
                  <c:v>2936.6880000000001</c:v>
                </c:pt>
                <c:pt idx="443">
                  <c:v>2979.355</c:v>
                </c:pt>
                <c:pt idx="444">
                  <c:v>3022.6419999999998</c:v>
                </c:pt>
                <c:pt idx="445">
                  <c:v>3066.558</c:v>
                </c:pt>
                <c:pt idx="446">
                  <c:v>3111.1120000000001</c:v>
                </c:pt>
                <c:pt idx="447">
                  <c:v>3156.3130000000001</c:v>
                </c:pt>
                <c:pt idx="448">
                  <c:v>3202.1709999999998</c:v>
                </c:pt>
                <c:pt idx="449">
                  <c:v>3248.6959999999999</c:v>
                </c:pt>
                <c:pt idx="450">
                  <c:v>3295.8960000000002</c:v>
                </c:pt>
                <c:pt idx="451">
                  <c:v>3343.7820000000002</c:v>
                </c:pt>
                <c:pt idx="452">
                  <c:v>3392.364</c:v>
                </c:pt>
                <c:pt idx="453">
                  <c:v>3441.6509999999998</c:v>
                </c:pt>
                <c:pt idx="454">
                  <c:v>3491.6550000000002</c:v>
                </c:pt>
                <c:pt idx="455">
                  <c:v>3542.3850000000002</c:v>
                </c:pt>
                <c:pt idx="456">
                  <c:v>3593.8519999999999</c:v>
                </c:pt>
                <c:pt idx="457">
                  <c:v>3646.067</c:v>
                </c:pt>
                <c:pt idx="458">
                  <c:v>3699.0410000000002</c:v>
                </c:pt>
                <c:pt idx="459">
                  <c:v>3752.7840000000001</c:v>
                </c:pt>
                <c:pt idx="460">
                  <c:v>3807.308</c:v>
                </c:pt>
                <c:pt idx="461">
                  <c:v>3862.6239999999998</c:v>
                </c:pt>
                <c:pt idx="462">
                  <c:v>3918.7440000000001</c:v>
                </c:pt>
                <c:pt idx="463">
                  <c:v>3975.6790000000001</c:v>
                </c:pt>
                <c:pt idx="464">
                  <c:v>4033.442</c:v>
                </c:pt>
                <c:pt idx="465">
                  <c:v>4092.0439999999999</c:v>
                </c:pt>
                <c:pt idx="466">
                  <c:v>4151.4970000000003</c:v>
                </c:pt>
                <c:pt idx="467">
                  <c:v>4211.8140000000003</c:v>
                </c:pt>
                <c:pt idx="468">
                  <c:v>4273.0069999999996</c:v>
                </c:pt>
                <c:pt idx="469">
                  <c:v>4335.0889999999999</c:v>
                </c:pt>
                <c:pt idx="470">
                  <c:v>4398.0739999999996</c:v>
                </c:pt>
                <c:pt idx="471">
                  <c:v>4461.973</c:v>
                </c:pt>
                <c:pt idx="472">
                  <c:v>4526.8010000000004</c:v>
                </c:pt>
                <c:pt idx="473">
                  <c:v>4592.5709999999999</c:v>
                </c:pt>
                <c:pt idx="474">
                  <c:v>4659.2960000000003</c:v>
                </c:pt>
                <c:pt idx="475">
                  <c:v>4726.991</c:v>
                </c:pt>
                <c:pt idx="476">
                  <c:v>4795.6689999999999</c:v>
                </c:pt>
                <c:pt idx="477">
                  <c:v>4865.3459999999995</c:v>
                </c:pt>
                <c:pt idx="478">
                  <c:v>4936.0339999999997</c:v>
                </c:pt>
                <c:pt idx="479">
                  <c:v>5007.75</c:v>
                </c:pt>
                <c:pt idx="480">
                  <c:v>5080.5069999999996</c:v>
                </c:pt>
                <c:pt idx="481">
                  <c:v>5154.3209999999999</c:v>
                </c:pt>
                <c:pt idx="482">
                  <c:v>5229.2079999999996</c:v>
                </c:pt>
                <c:pt idx="483">
                  <c:v>5305.183</c:v>
                </c:pt>
                <c:pt idx="484">
                  <c:v>5382.2619999999997</c:v>
                </c:pt>
                <c:pt idx="485">
                  <c:v>5460.4610000000002</c:v>
                </c:pt>
                <c:pt idx="486">
                  <c:v>5539.7960000000003</c:v>
                </c:pt>
                <c:pt idx="487">
                  <c:v>5620.2830000000004</c:v>
                </c:pt>
                <c:pt idx="488">
                  <c:v>5701.94</c:v>
                </c:pt>
                <c:pt idx="489">
                  <c:v>5784.7839999999997</c:v>
                </c:pt>
                <c:pt idx="490">
                  <c:v>5868.8310000000001</c:v>
                </c:pt>
                <c:pt idx="491">
                  <c:v>5954.0990000000002</c:v>
                </c:pt>
                <c:pt idx="492">
                  <c:v>6040.6049999999996</c:v>
                </c:pt>
                <c:pt idx="493">
                  <c:v>6128.3689999999997</c:v>
                </c:pt>
                <c:pt idx="494">
                  <c:v>6217.4080000000004</c:v>
                </c:pt>
                <c:pt idx="495">
                  <c:v>6307.741</c:v>
                </c:pt>
                <c:pt idx="496">
                  <c:v>6399.3860000000004</c:v>
                </c:pt>
                <c:pt idx="497">
                  <c:v>6492.3620000000001</c:v>
                </c:pt>
                <c:pt idx="498">
                  <c:v>6586.6890000000003</c:v>
                </c:pt>
                <c:pt idx="499">
                  <c:v>6682.3869999999997</c:v>
                </c:pt>
                <c:pt idx="500">
                  <c:v>6779.4750000000004</c:v>
                </c:pt>
                <c:pt idx="501">
                  <c:v>6877.9740000000002</c:v>
                </c:pt>
                <c:pt idx="502">
                  <c:v>6977.9040000000005</c:v>
                </c:pt>
                <c:pt idx="503">
                  <c:v>7079.2860000000001</c:v>
                </c:pt>
                <c:pt idx="504">
                  <c:v>7182.1409999999996</c:v>
                </c:pt>
                <c:pt idx="505">
                  <c:v>7286.49</c:v>
                </c:pt>
                <c:pt idx="506">
                  <c:v>7392.3540000000003</c:v>
                </c:pt>
                <c:pt idx="507">
                  <c:v>7499.7579999999998</c:v>
                </c:pt>
                <c:pt idx="508">
                  <c:v>7608.7219999999998</c:v>
                </c:pt>
                <c:pt idx="509">
                  <c:v>7719.2690000000002</c:v>
                </c:pt>
                <c:pt idx="510">
                  <c:v>7831.4210000000003</c:v>
                </c:pt>
                <c:pt idx="511">
                  <c:v>7945.2039999999997</c:v>
                </c:pt>
                <c:pt idx="512">
                  <c:v>8060.64</c:v>
                </c:pt>
                <c:pt idx="513">
                  <c:v>8177.7520000000004</c:v>
                </c:pt>
                <c:pt idx="514">
                  <c:v>8296.5660000000007</c:v>
                </c:pt>
                <c:pt idx="515">
                  <c:v>8417.107</c:v>
                </c:pt>
                <c:pt idx="516">
                  <c:v>8539.3989999999994</c:v>
                </c:pt>
                <c:pt idx="517">
                  <c:v>8663.4680000000008</c:v>
                </c:pt>
                <c:pt idx="518">
                  <c:v>8789.3389999999999</c:v>
                </c:pt>
                <c:pt idx="519">
                  <c:v>8917.0390000000007</c:v>
                </c:pt>
                <c:pt idx="520">
                  <c:v>9046.5949999999993</c:v>
                </c:pt>
                <c:pt idx="521">
                  <c:v>9178.0319999999992</c:v>
                </c:pt>
                <c:pt idx="522">
                  <c:v>9311.3799999999992</c:v>
                </c:pt>
                <c:pt idx="523">
                  <c:v>9446.6640000000007</c:v>
                </c:pt>
                <c:pt idx="524">
                  <c:v>9583.9150000000009</c:v>
                </c:pt>
                <c:pt idx="525">
                  <c:v>9723.1589999999997</c:v>
                </c:pt>
                <c:pt idx="526">
                  <c:v>9864.4269999999997</c:v>
                </c:pt>
                <c:pt idx="527">
                  <c:v>10007.745999999999</c:v>
                </c:pt>
                <c:pt idx="528">
                  <c:v>10153.147999999999</c:v>
                </c:pt>
                <c:pt idx="529">
                  <c:v>10300.663</c:v>
                </c:pt>
                <c:pt idx="530">
                  <c:v>10450.321</c:v>
                </c:pt>
                <c:pt idx="531">
                  <c:v>10602.154</c:v>
                </c:pt>
                <c:pt idx="532">
                  <c:v>10756.191999999999</c:v>
                </c:pt>
                <c:pt idx="533">
                  <c:v>10912.468999999999</c:v>
                </c:pt>
                <c:pt idx="534">
                  <c:v>11071.016</c:v>
                </c:pt>
                <c:pt idx="535">
                  <c:v>11231.866</c:v>
                </c:pt>
                <c:pt idx="536">
                  <c:v>11395.054</c:v>
                </c:pt>
                <c:pt idx="537">
                  <c:v>11560.611000000001</c:v>
                </c:pt>
                <c:pt idx="538">
                  <c:v>11728.575000000001</c:v>
                </c:pt>
                <c:pt idx="539">
                  <c:v>11898.978999999999</c:v>
                </c:pt>
                <c:pt idx="540">
                  <c:v>12071.859</c:v>
                </c:pt>
                <c:pt idx="541">
                  <c:v>12247.251</c:v>
                </c:pt>
                <c:pt idx="542">
                  <c:v>12425.191000000001</c:v>
                </c:pt>
                <c:pt idx="543">
                  <c:v>12605.716</c:v>
                </c:pt>
                <c:pt idx="544">
                  <c:v>12788.864</c:v>
                </c:pt>
                <c:pt idx="545">
                  <c:v>12974.673000000001</c:v>
                </c:pt>
                <c:pt idx="546">
                  <c:v>13163.182000000001</c:v>
                </c:pt>
                <c:pt idx="547">
                  <c:v>13354.43</c:v>
                </c:pt>
                <c:pt idx="548">
                  <c:v>13548.455</c:v>
                </c:pt>
                <c:pt idx="549">
                  <c:v>13745.300999999999</c:v>
                </c:pt>
                <c:pt idx="550">
                  <c:v>13945.005999999999</c:v>
                </c:pt>
                <c:pt idx="551">
                  <c:v>14147.611999999999</c:v>
                </c:pt>
                <c:pt idx="552">
                  <c:v>14353.162</c:v>
                </c:pt>
                <c:pt idx="553">
                  <c:v>14561.699000000001</c:v>
                </c:pt>
                <c:pt idx="554">
                  <c:v>14773.266</c:v>
                </c:pt>
                <c:pt idx="555">
                  <c:v>14987.905000000001</c:v>
                </c:pt>
                <c:pt idx="556">
                  <c:v>15205.664000000001</c:v>
                </c:pt>
                <c:pt idx="557">
                  <c:v>15426.587</c:v>
                </c:pt>
                <c:pt idx="558">
                  <c:v>15650.72</c:v>
                </c:pt>
                <c:pt idx="559">
                  <c:v>15878.108</c:v>
                </c:pt>
                <c:pt idx="560">
                  <c:v>16108.800999999999</c:v>
                </c:pt>
                <c:pt idx="561">
                  <c:v>16342.844999999999</c:v>
                </c:pt>
                <c:pt idx="562">
                  <c:v>16580.289000000001</c:v>
                </c:pt>
                <c:pt idx="563">
                  <c:v>16821.184000000001</c:v>
                </c:pt>
                <c:pt idx="564">
                  <c:v>17065.578000000001</c:v>
                </c:pt>
                <c:pt idx="565">
                  <c:v>17313.523000000001</c:v>
                </c:pt>
                <c:pt idx="566">
                  <c:v>17565.072</c:v>
                </c:pt>
                <c:pt idx="567">
                  <c:v>17820.273000000001</c:v>
                </c:pt>
                <c:pt idx="568">
                  <c:v>18079.184000000001</c:v>
                </c:pt>
                <c:pt idx="569">
                  <c:v>18341.855</c:v>
                </c:pt>
                <c:pt idx="570">
                  <c:v>18608.344000000001</c:v>
                </c:pt>
                <c:pt idx="571">
                  <c:v>18878.705000000002</c:v>
                </c:pt>
                <c:pt idx="572">
                  <c:v>19152.991999999998</c:v>
                </c:pt>
                <c:pt idx="573">
                  <c:v>19431.266</c:v>
                </c:pt>
                <c:pt idx="574">
                  <c:v>19713.581999999999</c:v>
                </c:pt>
                <c:pt idx="575">
                  <c:v>20000</c:v>
                </c:pt>
              </c:numCache>
            </c:numRef>
          </c:xVal>
          <c:yVal>
            <c:numRef>
              <c:f>impedance_egalisée!$J$3:$J$578</c:f>
              <c:numCache>
                <c:formatCode>General</c:formatCode>
                <c:ptCount val="576"/>
                <c:pt idx="0">
                  <c:v>11.815836536651213</c:v>
                </c:pt>
                <c:pt idx="1">
                  <c:v>11.930834767920656</c:v>
                </c:pt>
                <c:pt idx="2">
                  <c:v>12.057833006758608</c:v>
                </c:pt>
                <c:pt idx="3">
                  <c:v>12.194831495189113</c:v>
                </c:pt>
                <c:pt idx="4">
                  <c:v>12.338830277088373</c:v>
                </c:pt>
                <c:pt idx="5">
                  <c:v>12.48682915779024</c:v>
                </c:pt>
                <c:pt idx="6">
                  <c:v>12.63182797661875</c:v>
                </c:pt>
                <c:pt idx="7">
                  <c:v>12.768826115459149</c:v>
                </c:pt>
                <c:pt idx="8">
                  <c:v>12.90182312233328</c:v>
                </c:pt>
                <c:pt idx="9">
                  <c:v>13.032819668950044</c:v>
                </c:pt>
                <c:pt idx="10">
                  <c:v>13.162816346671537</c:v>
                </c:pt>
                <c:pt idx="11">
                  <c:v>13.289813936778494</c:v>
                </c:pt>
                <c:pt idx="12">
                  <c:v>13.417813090184646</c:v>
                </c:pt>
                <c:pt idx="13">
                  <c:v>13.539812559425764</c:v>
                </c:pt>
                <c:pt idx="14">
                  <c:v>13.661812164638826</c:v>
                </c:pt>
                <c:pt idx="15">
                  <c:v>13.792811649020202</c:v>
                </c:pt>
                <c:pt idx="16">
                  <c:v>13.980809710673004</c:v>
                </c:pt>
                <c:pt idx="17">
                  <c:v>14.18480749440171</c:v>
                </c:pt>
                <c:pt idx="18">
                  <c:v>14.394805293717138</c:v>
                </c:pt>
                <c:pt idx="19">
                  <c:v>14.609803178461261</c:v>
                </c:pt>
                <c:pt idx="20">
                  <c:v>14.826801667033219</c:v>
                </c:pt>
                <c:pt idx="21">
                  <c:v>15.04880073301624</c:v>
                </c:pt>
                <c:pt idx="22">
                  <c:v>15.276800004829555</c:v>
                </c:pt>
                <c:pt idx="23">
                  <c:v>15.514798929071896</c:v>
                </c:pt>
                <c:pt idx="24">
                  <c:v>15.825795706627627</c:v>
                </c:pt>
                <c:pt idx="25">
                  <c:v>16.15579169740802</c:v>
                </c:pt>
                <c:pt idx="26">
                  <c:v>16.484787307126219</c:v>
                </c:pt>
                <c:pt idx="27">
                  <c:v>16.798781735593376</c:v>
                </c:pt>
                <c:pt idx="28">
                  <c:v>17.105774329354634</c:v>
                </c:pt>
                <c:pt idx="29">
                  <c:v>17.40276683556759</c:v>
                </c:pt>
                <c:pt idx="30">
                  <c:v>17.688760552078335</c:v>
                </c:pt>
                <c:pt idx="31">
                  <c:v>17.925756248639068</c:v>
                </c:pt>
                <c:pt idx="32">
                  <c:v>18.136753384047765</c:v>
                </c:pt>
                <c:pt idx="33">
                  <c:v>18.384750355076857</c:v>
                </c:pt>
                <c:pt idx="34">
                  <c:v>18.794744393958727</c:v>
                </c:pt>
                <c:pt idx="35">
                  <c:v>19.232738743681356</c:v>
                </c:pt>
                <c:pt idx="36">
                  <c:v>19.669734343395788</c:v>
                </c:pt>
                <c:pt idx="37">
                  <c:v>20.097731444531572</c:v>
                </c:pt>
                <c:pt idx="38">
                  <c:v>20.520730710427245</c:v>
                </c:pt>
                <c:pt idx="39">
                  <c:v>20.958729537955968</c:v>
                </c:pt>
                <c:pt idx="40">
                  <c:v>21.424718532916685</c:v>
                </c:pt>
                <c:pt idx="41">
                  <c:v>21.925700590388107</c:v>
                </c:pt>
                <c:pt idx="42">
                  <c:v>22.466686019145641</c:v>
                </c:pt>
                <c:pt idx="43">
                  <c:v>23.114680896162501</c:v>
                </c:pt>
                <c:pt idx="44">
                  <c:v>23.809677621453417</c:v>
                </c:pt>
                <c:pt idx="45">
                  <c:v>24.538671620707916</c:v>
                </c:pt>
                <c:pt idx="46">
                  <c:v>25.297663893663366</c:v>
                </c:pt>
                <c:pt idx="47">
                  <c:v>26.114653127495611</c:v>
                </c:pt>
                <c:pt idx="48">
                  <c:v>27.196632426869023</c:v>
                </c:pt>
                <c:pt idx="49">
                  <c:v>28.386604851918278</c:v>
                </c:pt>
                <c:pt idx="50">
                  <c:v>29.585571885414499</c:v>
                </c:pt>
                <c:pt idx="51">
                  <c:v>30.790529202447463</c:v>
                </c:pt>
                <c:pt idx="52">
                  <c:v>32.013482839210603</c:v>
                </c:pt>
                <c:pt idx="53">
                  <c:v>33.269444428993154</c:v>
                </c:pt>
                <c:pt idx="54">
                  <c:v>34.573412883842487</c:v>
                </c:pt>
                <c:pt idx="55">
                  <c:v>36.174338383578842</c:v>
                </c:pt>
                <c:pt idx="56">
                  <c:v>38.187205655533653</c:v>
                </c:pt>
                <c:pt idx="57">
                  <c:v>40.288051915819629</c:v>
                </c:pt>
                <c:pt idx="58">
                  <c:v>42.429878090347323</c:v>
                </c:pt>
                <c:pt idx="59">
                  <c:v>44.674676177734817</c:v>
                </c:pt>
                <c:pt idx="60">
                  <c:v>47.497405338875424</c:v>
                </c:pt>
                <c:pt idx="61">
                  <c:v>50.840048029124858</c:v>
                </c:pt>
                <c:pt idx="62">
                  <c:v>55.039517050056034</c:v>
                </c:pt>
                <c:pt idx="63">
                  <c:v>59.500791022210421</c:v>
                </c:pt>
                <c:pt idx="64">
                  <c:v>63.77382422524559</c:v>
                </c:pt>
                <c:pt idx="65">
                  <c:v>67.989570975092903</c:v>
                </c:pt>
                <c:pt idx="66">
                  <c:v>73.128841100577546</c:v>
                </c:pt>
                <c:pt idx="67">
                  <c:v>79.37340262579707</c:v>
                </c:pt>
                <c:pt idx="68">
                  <c:v>87.148822431801918</c:v>
                </c:pt>
                <c:pt idx="69">
                  <c:v>95.688885195879379</c:v>
                </c:pt>
                <c:pt idx="70">
                  <c:v>99.690530159074271</c:v>
                </c:pt>
                <c:pt idx="71">
                  <c:v>103.3308454855426</c:v>
                </c:pt>
                <c:pt idx="72">
                  <c:v>107.1328740571703</c:v>
                </c:pt>
                <c:pt idx="73">
                  <c:v>109.90411456793018</c:v>
                </c:pt>
                <c:pt idx="74">
                  <c:v>107.21583075975599</c:v>
                </c:pt>
                <c:pt idx="75">
                  <c:v>100.74465548816815</c:v>
                </c:pt>
                <c:pt idx="76">
                  <c:v>92.166068541429212</c:v>
                </c:pt>
                <c:pt idx="77">
                  <c:v>84.99049897401224</c:v>
                </c:pt>
                <c:pt idx="78">
                  <c:v>78.099328033478187</c:v>
                </c:pt>
                <c:pt idx="79">
                  <c:v>71.237607737291142</c:v>
                </c:pt>
                <c:pt idx="80">
                  <c:v>64.694412667308598</c:v>
                </c:pt>
                <c:pt idx="81">
                  <c:v>58.864660462438394</c:v>
                </c:pt>
                <c:pt idx="82">
                  <c:v>54.125274362052281</c:v>
                </c:pt>
                <c:pt idx="83">
                  <c:v>50.059498321209603</c:v>
                </c:pt>
                <c:pt idx="84">
                  <c:v>46.405481340945059</c:v>
                </c:pt>
                <c:pt idx="85">
                  <c:v>43.066296900811111</c:v>
                </c:pt>
                <c:pt idx="86">
                  <c:v>40.180933687003836</c:v>
                </c:pt>
                <c:pt idx="87">
                  <c:v>37.752415434554941</c:v>
                </c:pt>
                <c:pt idx="88">
                  <c:v>35.452861468263933</c:v>
                </c:pt>
                <c:pt idx="89">
                  <c:v>33.351230735020721</c:v>
                </c:pt>
                <c:pt idx="90">
                  <c:v>31.458524839701798</c:v>
                </c:pt>
                <c:pt idx="91">
                  <c:v>29.657799320189966</c:v>
                </c:pt>
                <c:pt idx="92">
                  <c:v>28.168002449431214</c:v>
                </c:pt>
                <c:pt idx="93">
                  <c:v>26.74918332218985</c:v>
                </c:pt>
                <c:pt idx="94">
                  <c:v>25.159385150010674</c:v>
                </c:pt>
                <c:pt idx="95">
                  <c:v>24.078522417885498</c:v>
                </c:pt>
                <c:pt idx="96">
                  <c:v>22.951646930105362</c:v>
                </c:pt>
                <c:pt idx="97">
                  <c:v>21.847759803479207</c:v>
                </c:pt>
                <c:pt idx="98">
                  <c:v>20.921849374532005</c:v>
                </c:pt>
                <c:pt idx="99">
                  <c:v>20.178916488075547</c:v>
                </c:pt>
                <c:pt idx="100">
                  <c:v>19.238010236868025</c:v>
                </c:pt>
                <c:pt idx="101">
                  <c:v>18.517070665751312</c:v>
                </c:pt>
                <c:pt idx="102">
                  <c:v>17.820124897669842</c:v>
                </c:pt>
                <c:pt idx="103">
                  <c:v>17.14517743493245</c:v>
                </c:pt>
                <c:pt idx="104">
                  <c:v>16.562222495605909</c:v>
                </c:pt>
                <c:pt idx="105">
                  <c:v>15.94926986202651</c:v>
                </c:pt>
                <c:pt idx="106">
                  <c:v>15.275320711968636</c:v>
                </c:pt>
                <c:pt idx="107">
                  <c:v>14.838351029406615</c:v>
                </c:pt>
                <c:pt idx="108">
                  <c:v>14.280391611839127</c:v>
                </c:pt>
                <c:pt idx="109">
                  <c:v>13.856417491685159</c:v>
                </c:pt>
                <c:pt idx="110">
                  <c:v>13.386448456679208</c:v>
                </c:pt>
                <c:pt idx="111">
                  <c:v>12.915479427403241</c:v>
                </c:pt>
                <c:pt idx="112">
                  <c:v>12.510502889234646</c:v>
                </c:pt>
                <c:pt idx="113">
                  <c:v>12.144524442825723</c:v>
                </c:pt>
                <c:pt idx="114">
                  <c:v>11.781546346432425</c:v>
                </c:pt>
                <c:pt idx="115">
                  <c:v>11.427566318747127</c:v>
                </c:pt>
                <c:pt idx="116">
                  <c:v>11.140582299428972</c:v>
                </c:pt>
                <c:pt idx="117">
                  <c:v>10.774604083340945</c:v>
                </c:pt>
                <c:pt idx="118">
                  <c:v>10.523617006851683</c:v>
                </c:pt>
                <c:pt idx="119">
                  <c:v>10.247632359663001</c:v>
                </c:pt>
                <c:pt idx="120">
                  <c:v>10.120637463220298</c:v>
                </c:pt>
                <c:pt idx="121">
                  <c:v>9.9766443038624075</c:v>
                </c:pt>
                <c:pt idx="122">
                  <c:v>9.7536568333047171</c:v>
                </c:pt>
                <c:pt idx="123">
                  <c:v>9.6376621921704704</c:v>
                </c:pt>
                <c:pt idx="124">
                  <c:v>9.6896572168542789</c:v>
                </c:pt>
                <c:pt idx="125">
                  <c:v>9.4306742941577273</c:v>
                </c:pt>
                <c:pt idx="126">
                  <c:v>9.3776773970460159</c:v>
                </c:pt>
                <c:pt idx="127">
                  <c:v>9.5816633761549337</c:v>
                </c:pt>
                <c:pt idx="128">
                  <c:v>9.5426664633788647</c:v>
                </c:pt>
                <c:pt idx="129">
                  <c:v>9.4156767003059407</c:v>
                </c:pt>
                <c:pt idx="130">
                  <c:v>9.4876740948407132</c:v>
                </c:pt>
                <c:pt idx="131">
                  <c:v>9.4246808326820943</c:v>
                </c:pt>
                <c:pt idx="132">
                  <c:v>9.3096921872896559</c:v>
                </c:pt>
                <c:pt idx="133">
                  <c:v>9.4506890300412358</c:v>
                </c:pt>
                <c:pt idx="134">
                  <c:v>9.5866861196373208</c:v>
                </c:pt>
                <c:pt idx="135">
                  <c:v>9.7996812115056713</c:v>
                </c:pt>
                <c:pt idx="136">
                  <c:v>10.115670142644571</c:v>
                </c:pt>
                <c:pt idx="137">
                  <c:v>10.5226512852125</c:v>
                </c:pt>
                <c:pt idx="138">
                  <c:v>10.916637698855688</c:v>
                </c:pt>
                <c:pt idx="139">
                  <c:v>11.237629351663534</c:v>
                </c:pt>
                <c:pt idx="140">
                  <c:v>11.656614832874437</c:v>
                </c:pt>
                <c:pt idx="141">
                  <c:v>12.1796047171566</c:v>
                </c:pt>
                <c:pt idx="142">
                  <c:v>12.89657887052374</c:v>
                </c:pt>
                <c:pt idx="143">
                  <c:v>13.749545179744604</c:v>
                </c:pt>
                <c:pt idx="144">
                  <c:v>14.813498876331796</c:v>
                </c:pt>
                <c:pt idx="145">
                  <c:v>16.011448054515846</c:v>
                </c:pt>
                <c:pt idx="146">
                  <c:v>17.434376735927763</c:v>
                </c:pt>
                <c:pt idx="147">
                  <c:v>19.230280405656668</c:v>
                </c:pt>
                <c:pt idx="148">
                  <c:v>21.39513729483496</c:v>
                </c:pt>
                <c:pt idx="149">
                  <c:v>23.83794549610376</c:v>
                </c:pt>
                <c:pt idx="150">
                  <c:v>27.015666023396399</c:v>
                </c:pt>
                <c:pt idx="151">
                  <c:v>30.565224276758311</c:v>
                </c:pt>
                <c:pt idx="152">
                  <c:v>34.648632059854549</c:v>
                </c:pt>
                <c:pt idx="153">
                  <c:v>39.774661634631656</c:v>
                </c:pt>
                <c:pt idx="154">
                  <c:v>45.633149499463563</c:v>
                </c:pt>
                <c:pt idx="155">
                  <c:v>52.18511664541753</c:v>
                </c:pt>
                <c:pt idx="156">
                  <c:v>62.41021226998199</c:v>
                </c:pt>
                <c:pt idx="157">
                  <c:v>75.563156794078296</c:v>
                </c:pt>
                <c:pt idx="158">
                  <c:v>91.528935311202503</c:v>
                </c:pt>
                <c:pt idx="159">
                  <c:v>96.187305872767055</c:v>
                </c:pt>
                <c:pt idx="160">
                  <c:v>86.793245822677022</c:v>
                </c:pt>
                <c:pt idx="161">
                  <c:v>73.448764875979791</c:v>
                </c:pt>
                <c:pt idx="162">
                  <c:v>63.300421488716147</c:v>
                </c:pt>
                <c:pt idx="163">
                  <c:v>55.902878532582342</c:v>
                </c:pt>
                <c:pt idx="164">
                  <c:v>49.855333593801838</c:v>
                </c:pt>
                <c:pt idx="165">
                  <c:v>44.089108251397661</c:v>
                </c:pt>
                <c:pt idx="166">
                  <c:v>39.10536219836284</c:v>
                </c:pt>
                <c:pt idx="167">
                  <c:v>35.062157557353224</c:v>
                </c:pt>
                <c:pt idx="168">
                  <c:v>31.691677835250143</c:v>
                </c:pt>
                <c:pt idx="169">
                  <c:v>29.543971858197047</c:v>
                </c:pt>
                <c:pt idx="170">
                  <c:v>27.375291691254155</c:v>
                </c:pt>
                <c:pt idx="171">
                  <c:v>25.367553317337915</c:v>
                </c:pt>
                <c:pt idx="172">
                  <c:v>23.452742591284554</c:v>
                </c:pt>
                <c:pt idx="173">
                  <c:v>21.929862330975755</c:v>
                </c:pt>
                <c:pt idx="174">
                  <c:v>21.084894554099293</c:v>
                </c:pt>
                <c:pt idx="175">
                  <c:v>20.819906859961293</c:v>
                </c:pt>
                <c:pt idx="176">
                  <c:v>20.418970961843424</c:v>
                </c:pt>
                <c:pt idx="177">
                  <c:v>19.366089185033111</c:v>
                </c:pt>
                <c:pt idx="178">
                  <c:v>18.403184078594279</c:v>
                </c:pt>
                <c:pt idx="179">
                  <c:v>17.437254282143048</c:v>
                </c:pt>
                <c:pt idx="180">
                  <c:v>16.615307359429483</c:v>
                </c:pt>
                <c:pt idx="181">
                  <c:v>16.088334452948363</c:v>
                </c:pt>
                <c:pt idx="182">
                  <c:v>15.618360226627056</c:v>
                </c:pt>
                <c:pt idx="183">
                  <c:v>15.255382604280069</c:v>
                </c:pt>
                <c:pt idx="184">
                  <c:v>14.826410139303121</c:v>
                </c:pt>
                <c:pt idx="185">
                  <c:v>14.356442551405372</c:v>
                </c:pt>
                <c:pt idx="186">
                  <c:v>13.926467002615166</c:v>
                </c:pt>
                <c:pt idx="187">
                  <c:v>13.634481634945228</c:v>
                </c:pt>
                <c:pt idx="188">
                  <c:v>13.28750011516837</c:v>
                </c:pt>
                <c:pt idx="189">
                  <c:v>12.952517761409704</c:v>
                </c:pt>
                <c:pt idx="190">
                  <c:v>12.67053284758104</c:v>
                </c:pt>
                <c:pt idx="191">
                  <c:v>12.36354936275665</c:v>
                </c:pt>
                <c:pt idx="192">
                  <c:v>12.092561826654929</c:v>
                </c:pt>
                <c:pt idx="193">
                  <c:v>11.903568056906137</c:v>
                </c:pt>
                <c:pt idx="194">
                  <c:v>11.687579812524881</c:v>
                </c:pt>
                <c:pt idx="195">
                  <c:v>11.506585131833994</c:v>
                </c:pt>
                <c:pt idx="196">
                  <c:v>11.479580004512513</c:v>
                </c:pt>
                <c:pt idx="197">
                  <c:v>11.520577109330585</c:v>
                </c:pt>
                <c:pt idx="198">
                  <c:v>11.291595147358743</c:v>
                </c:pt>
                <c:pt idx="199">
                  <c:v>11.012613255458875</c:v>
                </c:pt>
                <c:pt idx="200">
                  <c:v>10.726627510865654</c:v>
                </c:pt>
                <c:pt idx="201">
                  <c:v>10.586632290362965</c:v>
                </c:pt>
                <c:pt idx="202">
                  <c:v>10.505635361493079</c:v>
                </c:pt>
                <c:pt idx="203">
                  <c:v>10.330644719498478</c:v>
                </c:pt>
                <c:pt idx="204">
                  <c:v>10.144654675956398</c:v>
                </c:pt>
                <c:pt idx="205">
                  <c:v>9.9406633836765259</c:v>
                </c:pt>
                <c:pt idx="206">
                  <c:v>9.8056664806606939</c:v>
                </c:pt>
                <c:pt idx="207">
                  <c:v>9.9846507708373604</c:v>
                </c:pt>
                <c:pt idx="208">
                  <c:v>9.8836568165329535</c:v>
                </c:pt>
                <c:pt idx="209">
                  <c:v>9.7886588607155591</c:v>
                </c:pt>
                <c:pt idx="210">
                  <c:v>9.9956404121992612</c:v>
                </c:pt>
                <c:pt idx="211">
                  <c:v>10.152631667830606</c:v>
                </c:pt>
                <c:pt idx="212">
                  <c:v>9.9706493838758217</c:v>
                </c:pt>
                <c:pt idx="213">
                  <c:v>9.6506706865024512</c:v>
                </c:pt>
                <c:pt idx="214">
                  <c:v>9.4036856579156272</c:v>
                </c:pt>
                <c:pt idx="215">
                  <c:v>9.2046955538924564</c:v>
                </c:pt>
                <c:pt idx="216">
                  <c:v>9.1396967761986954</c:v>
                </c:pt>
                <c:pt idx="217">
                  <c:v>9.0706988230330676</c:v>
                </c:pt>
                <c:pt idx="218">
                  <c:v>9.0097006187877238</c:v>
                </c:pt>
                <c:pt idx="219">
                  <c:v>9.0376962865594912</c:v>
                </c:pt>
                <c:pt idx="220">
                  <c:v>9.0136980702467469</c:v>
                </c:pt>
                <c:pt idx="221">
                  <c:v>8.8497067503787914</c:v>
                </c:pt>
                <c:pt idx="222">
                  <c:v>8.771709516721188</c:v>
                </c:pt>
                <c:pt idx="223">
                  <c:v>8.8377021582255733</c:v>
                </c:pt>
                <c:pt idx="224">
                  <c:v>9.0136884903936316</c:v>
                </c:pt>
                <c:pt idx="225">
                  <c:v>9.2936693395352332</c:v>
                </c:pt>
                <c:pt idx="226">
                  <c:v>9.1666806638321425</c:v>
                </c:pt>
                <c:pt idx="227">
                  <c:v>9.1026845987632079</c:v>
                </c:pt>
                <c:pt idx="228">
                  <c:v>8.9066989704375477</c:v>
                </c:pt>
                <c:pt idx="229">
                  <c:v>8.6857123830807286</c:v>
                </c:pt>
                <c:pt idx="230">
                  <c:v>8.5327203085328343</c:v>
                </c:pt>
                <c:pt idx="231">
                  <c:v>8.5207193832201149</c:v>
                </c:pt>
                <c:pt idx="232">
                  <c:v>8.5487159759369646</c:v>
                </c:pt>
                <c:pt idx="233">
                  <c:v>8.6107119225143567</c:v>
                </c:pt>
                <c:pt idx="234">
                  <c:v>8.5147177342303966</c:v>
                </c:pt>
                <c:pt idx="235">
                  <c:v>8.4507210087676885</c:v>
                </c:pt>
                <c:pt idx="236">
                  <c:v>8.3977236696601611</c:v>
                </c:pt>
                <c:pt idx="237">
                  <c:v>8.3677245348745721</c:v>
                </c:pt>
                <c:pt idx="238">
                  <c:v>8.4727168489564004</c:v>
                </c:pt>
                <c:pt idx="239">
                  <c:v>8.449717904087569</c:v>
                </c:pt>
                <c:pt idx="240">
                  <c:v>8.5487105263334122</c:v>
                </c:pt>
                <c:pt idx="241">
                  <c:v>8.589707774794773</c:v>
                </c:pt>
                <c:pt idx="242">
                  <c:v>8.5327113292093237</c:v>
                </c:pt>
                <c:pt idx="243">
                  <c:v>8.5587090119103522</c:v>
                </c:pt>
                <c:pt idx="244">
                  <c:v>8.6287038699858201</c:v>
                </c:pt>
                <c:pt idx="245">
                  <c:v>8.7446955931437653</c:v>
                </c:pt>
                <c:pt idx="246">
                  <c:v>9.1526664754054625</c:v>
                </c:pt>
                <c:pt idx="247">
                  <c:v>8.8986855186287457</c:v>
                </c:pt>
                <c:pt idx="248">
                  <c:v>8.7146983644485658</c:v>
                </c:pt>
                <c:pt idx="249">
                  <c:v>8.5417096693203796</c:v>
                </c:pt>
                <c:pt idx="250">
                  <c:v>8.5837062986586528</c:v>
                </c:pt>
                <c:pt idx="251">
                  <c:v>8.6037048406009475</c:v>
                </c:pt>
                <c:pt idx="252">
                  <c:v>8.6736998816399193</c:v>
                </c:pt>
                <c:pt idx="253">
                  <c:v>8.7826922881446254</c:v>
                </c:pt>
                <c:pt idx="254">
                  <c:v>8.7516943988630445</c:v>
                </c:pt>
                <c:pt idx="255">
                  <c:v>8.716696800010924</c:v>
                </c:pt>
                <c:pt idx="256">
                  <c:v>8.7066975230444363</c:v>
                </c:pt>
                <c:pt idx="257">
                  <c:v>8.8876848613250825</c:v>
                </c:pt>
                <c:pt idx="258">
                  <c:v>8.8336886525940255</c:v>
                </c:pt>
                <c:pt idx="259">
                  <c:v>8.9106833760906117</c:v>
                </c:pt>
                <c:pt idx="260">
                  <c:v>8.9206827362546424</c:v>
                </c:pt>
                <c:pt idx="261">
                  <c:v>9.0136763834108713</c:v>
                </c:pt>
                <c:pt idx="262">
                  <c:v>9.1976629777334775</c:v>
                </c:pt>
                <c:pt idx="263">
                  <c:v>9.3546511839045081</c:v>
                </c:pt>
                <c:pt idx="264">
                  <c:v>9.356650890539747</c:v>
                </c:pt>
                <c:pt idx="265">
                  <c:v>9.2946556487336611</c:v>
                </c:pt>
                <c:pt idx="266">
                  <c:v>9.4596434159399596</c:v>
                </c:pt>
                <c:pt idx="267">
                  <c:v>9.5096392994447179</c:v>
                </c:pt>
                <c:pt idx="268">
                  <c:v>9.3926480890902795</c:v>
                </c:pt>
                <c:pt idx="269">
                  <c:v>9.4286453614541852</c:v>
                </c:pt>
                <c:pt idx="270">
                  <c:v>9.5196384861458512</c:v>
                </c:pt>
                <c:pt idx="271">
                  <c:v>9.4036471974379943</c:v>
                </c:pt>
                <c:pt idx="272">
                  <c:v>9.3326524491952796</c:v>
                </c:pt>
                <c:pt idx="273">
                  <c:v>9.3476513618853136</c:v>
                </c:pt>
                <c:pt idx="274">
                  <c:v>9.2516583429893746</c:v>
                </c:pt>
                <c:pt idx="275">
                  <c:v>9.246658740824472</c:v>
                </c:pt>
                <c:pt idx="276">
                  <c:v>9.1446662092353268</c:v>
                </c:pt>
                <c:pt idx="277">
                  <c:v>9.0596725049932623</c:v>
                </c:pt>
                <c:pt idx="278">
                  <c:v>9.0106762057388963</c:v>
                </c:pt>
                <c:pt idx="279">
                  <c:v>8.9706790375105268</c:v>
                </c:pt>
                <c:pt idx="280">
                  <c:v>8.8666865684048766</c:v>
                </c:pt>
                <c:pt idx="281">
                  <c:v>8.8356890195697151</c:v>
                </c:pt>
                <c:pt idx="282">
                  <c:v>8.758694635332569</c:v>
                </c:pt>
                <c:pt idx="283">
                  <c:v>8.7366965036866588</c:v>
                </c:pt>
                <c:pt idx="284">
                  <c:v>8.6717012055170404</c:v>
                </c:pt>
                <c:pt idx="285">
                  <c:v>8.6217051889380283</c:v>
                </c:pt>
                <c:pt idx="286">
                  <c:v>8.6017070547364298</c:v>
                </c:pt>
                <c:pt idx="287">
                  <c:v>8.6017075390059254</c:v>
                </c:pt>
                <c:pt idx="288">
                  <c:v>8.5857094034441133</c:v>
                </c:pt>
                <c:pt idx="289">
                  <c:v>8.6277071784324644</c:v>
                </c:pt>
                <c:pt idx="290">
                  <c:v>8.6487065166559578</c:v>
                </c:pt>
                <c:pt idx="291">
                  <c:v>8.6927039898620535</c:v>
                </c:pt>
                <c:pt idx="292">
                  <c:v>8.6897048389061844</c:v>
                </c:pt>
                <c:pt idx="293">
                  <c:v>8.7317027002835665</c:v>
                </c:pt>
                <c:pt idx="294">
                  <c:v>8.7417025721693662</c:v>
                </c:pt>
                <c:pt idx="295">
                  <c:v>8.7407036227166977</c:v>
                </c:pt>
                <c:pt idx="296">
                  <c:v>8.7957006181545747</c:v>
                </c:pt>
                <c:pt idx="297">
                  <c:v>8.802701390305776</c:v>
                </c:pt>
                <c:pt idx="298">
                  <c:v>8.8876969168775801</c:v>
                </c:pt>
                <c:pt idx="299">
                  <c:v>8.9926907514077179</c:v>
                </c:pt>
                <c:pt idx="300">
                  <c:v>9.1726782258024784</c:v>
                </c:pt>
                <c:pt idx="301">
                  <c:v>9.1696775186962007</c:v>
                </c:pt>
                <c:pt idx="302">
                  <c:v>9.0936834747833384</c:v>
                </c:pt>
                <c:pt idx="303">
                  <c:v>9.0576873433212217</c:v>
                </c:pt>
                <c:pt idx="304">
                  <c:v>9.1056853505060289</c:v>
                </c:pt>
                <c:pt idx="305">
                  <c:v>9.1466839071285548</c:v>
                </c:pt>
                <c:pt idx="306">
                  <c:v>9.1956811186742726</c:v>
                </c:pt>
                <c:pt idx="307">
                  <c:v>9.2406799011052332</c:v>
                </c:pt>
                <c:pt idx="308">
                  <c:v>9.3546728034335889</c:v>
                </c:pt>
                <c:pt idx="309">
                  <c:v>9.4266686663663055</c:v>
                </c:pt>
                <c:pt idx="310">
                  <c:v>9.4586671799867315</c:v>
                </c:pt>
                <c:pt idx="311">
                  <c:v>9.5196641353266962</c:v>
                </c:pt>
                <c:pt idx="312">
                  <c:v>9.5886605306640789</c:v>
                </c:pt>
                <c:pt idx="313">
                  <c:v>9.6436575051378597</c:v>
                </c:pt>
                <c:pt idx="314">
                  <c:v>9.7686496203559194</c:v>
                </c:pt>
                <c:pt idx="315">
                  <c:v>9.8306460357314727</c:v>
                </c:pt>
                <c:pt idx="316">
                  <c:v>9.9236397762252757</c:v>
                </c:pt>
                <c:pt idx="317">
                  <c:v>9.9586379128321276</c:v>
                </c:pt>
                <c:pt idx="318">
                  <c:v>10.012634943516328</c:v>
                </c:pt>
                <c:pt idx="319">
                  <c:v>10.088630863264086</c:v>
                </c:pt>
                <c:pt idx="320">
                  <c:v>10.151626455914114</c:v>
                </c:pt>
                <c:pt idx="321">
                  <c:v>10.210623804987117</c:v>
                </c:pt>
                <c:pt idx="322">
                  <c:v>10.274620267010905</c:v>
                </c:pt>
                <c:pt idx="323">
                  <c:v>10.381612818929602</c:v>
                </c:pt>
                <c:pt idx="324">
                  <c:v>10.466607420272426</c:v>
                </c:pt>
                <c:pt idx="325">
                  <c:v>10.516603834659916</c:v>
                </c:pt>
                <c:pt idx="326">
                  <c:v>10.580600035188024</c:v>
                </c:pt>
                <c:pt idx="327">
                  <c:v>10.644595663437595</c:v>
                </c:pt>
                <c:pt idx="328">
                  <c:v>10.694592696689886</c:v>
                </c:pt>
                <c:pt idx="329">
                  <c:v>10.740590037105607</c:v>
                </c:pt>
                <c:pt idx="330">
                  <c:v>10.808585207296355</c:v>
                </c:pt>
                <c:pt idx="331">
                  <c:v>10.851582279202164</c:v>
                </c:pt>
                <c:pt idx="332">
                  <c:v>10.878580818073431</c:v>
                </c:pt>
                <c:pt idx="333">
                  <c:v>10.86858308421311</c:v>
                </c:pt>
                <c:pt idx="334">
                  <c:v>10.912581071824885</c:v>
                </c:pt>
                <c:pt idx="335">
                  <c:v>10.931581799621339</c:v>
                </c:pt>
                <c:pt idx="336">
                  <c:v>10.992578675456821</c:v>
                </c:pt>
                <c:pt idx="337">
                  <c:v>11.020578610354308</c:v>
                </c:pt>
                <c:pt idx="338">
                  <c:v>11.087576757507762</c:v>
                </c:pt>
                <c:pt idx="339">
                  <c:v>11.176572100379875</c:v>
                </c:pt>
                <c:pt idx="340">
                  <c:v>11.289566447876343</c:v>
                </c:pt>
                <c:pt idx="341">
                  <c:v>11.441556185637522</c:v>
                </c:pt>
                <c:pt idx="342">
                  <c:v>11.642541639067693</c:v>
                </c:pt>
                <c:pt idx="343">
                  <c:v>11.744532083492244</c:v>
                </c:pt>
                <c:pt idx="344">
                  <c:v>11.795527981442998</c:v>
                </c:pt>
                <c:pt idx="345">
                  <c:v>11.831526010947249</c:v>
                </c:pt>
                <c:pt idx="346">
                  <c:v>11.856524966724519</c:v>
                </c:pt>
                <c:pt idx="347">
                  <c:v>11.909522544569457</c:v>
                </c:pt>
                <c:pt idx="348">
                  <c:v>11.94052359521511</c:v>
                </c:pt>
                <c:pt idx="349">
                  <c:v>12.061516129723083</c:v>
                </c:pt>
                <c:pt idx="350">
                  <c:v>12.166510900656318</c:v>
                </c:pt>
                <c:pt idx="351">
                  <c:v>12.309500682653034</c:v>
                </c:pt>
                <c:pt idx="352">
                  <c:v>12.439492804094796</c:v>
                </c:pt>
                <c:pt idx="353">
                  <c:v>12.626478697542746</c:v>
                </c:pt>
                <c:pt idx="354">
                  <c:v>12.820461064947931</c:v>
                </c:pt>
                <c:pt idx="355">
                  <c:v>12.89745195064449</c:v>
                </c:pt>
                <c:pt idx="356">
                  <c:v>12.940447720311099</c:v>
                </c:pt>
                <c:pt idx="357">
                  <c:v>13.01444078494618</c:v>
                </c:pt>
                <c:pt idx="358">
                  <c:v>13.048437317434054</c:v>
                </c:pt>
                <c:pt idx="359">
                  <c:v>13.035438626730597</c:v>
                </c:pt>
                <c:pt idx="360">
                  <c:v>12.990443649288931</c:v>
                </c:pt>
                <c:pt idx="361">
                  <c:v>12.996447615137704</c:v>
                </c:pt>
                <c:pt idx="362">
                  <c:v>13.088444177517893</c:v>
                </c:pt>
                <c:pt idx="363">
                  <c:v>13.217433708115893</c:v>
                </c:pt>
                <c:pt idx="364">
                  <c:v>13.211434692225247</c:v>
                </c:pt>
                <c:pt idx="365">
                  <c:v>13.265433949445091</c:v>
                </c:pt>
                <c:pt idx="366">
                  <c:v>13.352429495958187</c:v>
                </c:pt>
                <c:pt idx="367">
                  <c:v>13.410426047652205</c:v>
                </c:pt>
                <c:pt idx="368">
                  <c:v>13.418430049193889</c:v>
                </c:pt>
                <c:pt idx="369">
                  <c:v>13.506427656970692</c:v>
                </c:pt>
                <c:pt idx="370">
                  <c:v>13.646421971175915</c:v>
                </c:pt>
                <c:pt idx="371">
                  <c:v>13.815411302974141</c:v>
                </c:pt>
                <c:pt idx="372">
                  <c:v>14.003397880386155</c:v>
                </c:pt>
                <c:pt idx="373">
                  <c:v>14.159384603975075</c:v>
                </c:pt>
                <c:pt idx="374">
                  <c:v>14.234379419558532</c:v>
                </c:pt>
                <c:pt idx="375">
                  <c:v>14.299378222596241</c:v>
                </c:pt>
                <c:pt idx="376">
                  <c:v>14.44236897139921</c:v>
                </c:pt>
                <c:pt idx="377">
                  <c:v>14.575360948904914</c:v>
                </c:pt>
                <c:pt idx="378">
                  <c:v>14.708352440895588</c:v>
                </c:pt>
                <c:pt idx="379">
                  <c:v>14.859343495045819</c:v>
                </c:pt>
                <c:pt idx="380">
                  <c:v>14.995335527058097</c:v>
                </c:pt>
                <c:pt idx="381">
                  <c:v>15.192322888633857</c:v>
                </c:pt>
                <c:pt idx="382">
                  <c:v>15.459303188910862</c:v>
                </c:pt>
                <c:pt idx="383">
                  <c:v>15.733278301852051</c:v>
                </c:pt>
                <c:pt idx="384">
                  <c:v>15.940256783774686</c:v>
                </c:pt>
                <c:pt idx="385">
                  <c:v>16.139235077676283</c:v>
                </c:pt>
                <c:pt idx="386">
                  <c:v>16.246221904536789</c:v>
                </c:pt>
                <c:pt idx="387">
                  <c:v>16.298216050636594</c:v>
                </c:pt>
                <c:pt idx="388">
                  <c:v>16.394205839464423</c:v>
                </c:pt>
                <c:pt idx="389">
                  <c:v>16.450201476309005</c:v>
                </c:pt>
                <c:pt idx="390">
                  <c:v>16.500196847778827</c:v>
                </c:pt>
                <c:pt idx="391">
                  <c:v>16.554197476109621</c:v>
                </c:pt>
                <c:pt idx="392">
                  <c:v>16.647192283247318</c:v>
                </c:pt>
                <c:pt idx="393">
                  <c:v>16.735189277769226</c:v>
                </c:pt>
                <c:pt idx="394">
                  <c:v>16.869182775808437</c:v>
                </c:pt>
                <c:pt idx="395">
                  <c:v>17.015175500411779</c:v>
                </c:pt>
                <c:pt idx="396">
                  <c:v>17.197165218645708</c:v>
                </c:pt>
                <c:pt idx="397">
                  <c:v>17.405150430397349</c:v>
                </c:pt>
                <c:pt idx="398">
                  <c:v>17.629133693787288</c:v>
                </c:pt>
                <c:pt idx="399">
                  <c:v>17.884109906636269</c:v>
                </c:pt>
                <c:pt idx="400">
                  <c:v>18.094089551932441</c:v>
                </c:pt>
                <c:pt idx="401">
                  <c:v>18.291072223508955</c:v>
                </c:pt>
                <c:pt idx="402">
                  <c:v>18.449062153790102</c:v>
                </c:pt>
                <c:pt idx="403">
                  <c:v>18.681045720508159</c:v>
                </c:pt>
                <c:pt idx="404">
                  <c:v>18.989019651228293</c:v>
                </c:pt>
                <c:pt idx="405">
                  <c:v>19.335987602946556</c:v>
                </c:pt>
                <c:pt idx="406">
                  <c:v>19.73394444275517</c:v>
                </c:pt>
                <c:pt idx="407">
                  <c:v>20.102897612062996</c:v>
                </c:pt>
                <c:pt idx="408">
                  <c:v>20.415851140347247</c:v>
                </c:pt>
                <c:pt idx="409">
                  <c:v>20.594819613378323</c:v>
                </c:pt>
                <c:pt idx="410">
                  <c:v>20.764788112078055</c:v>
                </c:pt>
                <c:pt idx="411">
                  <c:v>20.852766454550252</c:v>
                </c:pt>
                <c:pt idx="412">
                  <c:v>20.82476239104291</c:v>
                </c:pt>
                <c:pt idx="413">
                  <c:v>20.759771782088173</c:v>
                </c:pt>
                <c:pt idx="414">
                  <c:v>20.779778109561484</c:v>
                </c:pt>
                <c:pt idx="415">
                  <c:v>20.92676849191783</c:v>
                </c:pt>
                <c:pt idx="416">
                  <c:v>21.206740232996367</c:v>
                </c:pt>
                <c:pt idx="417">
                  <c:v>21.467708409338737</c:v>
                </c:pt>
                <c:pt idx="418">
                  <c:v>21.601685414500441</c:v>
                </c:pt>
                <c:pt idx="419">
                  <c:v>21.667675737965421</c:v>
                </c:pt>
                <c:pt idx="420">
                  <c:v>21.731672889466552</c:v>
                </c:pt>
                <c:pt idx="421">
                  <c:v>21.830668486056769</c:v>
                </c:pt>
                <c:pt idx="422">
                  <c:v>22.046651558560569</c:v>
                </c:pt>
                <c:pt idx="423">
                  <c:v>22.279628184961055</c:v>
                </c:pt>
                <c:pt idx="424">
                  <c:v>22.557596516919901</c:v>
                </c:pt>
                <c:pt idx="425">
                  <c:v>22.855560701615389</c:v>
                </c:pt>
                <c:pt idx="426">
                  <c:v>23.07752465270686</c:v>
                </c:pt>
                <c:pt idx="427">
                  <c:v>23.184510106754857</c:v>
                </c:pt>
                <c:pt idx="428">
                  <c:v>23.397487249050229</c:v>
                </c:pt>
                <c:pt idx="429">
                  <c:v>23.643458953729287</c:v>
                </c:pt>
                <c:pt idx="430">
                  <c:v>23.938420675975518</c:v>
                </c:pt>
                <c:pt idx="431">
                  <c:v>24.220374082390347</c:v>
                </c:pt>
                <c:pt idx="432">
                  <c:v>24.503327677203803</c:v>
                </c:pt>
                <c:pt idx="433">
                  <c:v>24.679294722790551</c:v>
                </c:pt>
                <c:pt idx="434">
                  <c:v>24.77027018656122</c:v>
                </c:pt>
                <c:pt idx="435">
                  <c:v>24.857248477853204</c:v>
                </c:pt>
                <c:pt idx="436">
                  <c:v>24.855242700180277</c:v>
                </c:pt>
                <c:pt idx="437">
                  <c:v>24.76725893510794</c:v>
                </c:pt>
                <c:pt idx="438">
                  <c:v>24.760268220259793</c:v>
                </c:pt>
                <c:pt idx="439">
                  <c:v>24.822272548036093</c:v>
                </c:pt>
                <c:pt idx="440">
                  <c:v>25.023259069168699</c:v>
                </c:pt>
                <c:pt idx="441">
                  <c:v>25.227240970205276</c:v>
                </c:pt>
                <c:pt idx="442">
                  <c:v>25.515211146867014</c:v>
                </c:pt>
                <c:pt idx="443">
                  <c:v>25.812172231872033</c:v>
                </c:pt>
                <c:pt idx="444">
                  <c:v>26.155122079383631</c:v>
                </c:pt>
                <c:pt idx="445">
                  <c:v>26.338088496229091</c:v>
                </c:pt>
                <c:pt idx="446">
                  <c:v>26.476061043707563</c:v>
                </c:pt>
                <c:pt idx="447">
                  <c:v>26.544046985532422</c:v>
                </c:pt>
                <c:pt idx="448">
                  <c:v>26.539051976620421</c:v>
                </c:pt>
                <c:pt idx="449">
                  <c:v>26.57805885897422</c:v>
                </c:pt>
                <c:pt idx="450">
                  <c:v>26.726055374141957</c:v>
                </c:pt>
                <c:pt idx="451">
                  <c:v>26.979039291075743</c:v>
                </c:pt>
                <c:pt idx="452">
                  <c:v>27.321000237018957</c:v>
                </c:pt>
                <c:pt idx="453">
                  <c:v>27.633956497757882</c:v>
                </c:pt>
                <c:pt idx="454">
                  <c:v>27.899918995103718</c:v>
                </c:pt>
                <c:pt idx="455">
                  <c:v>28.088897810485459</c:v>
                </c:pt>
                <c:pt idx="456">
                  <c:v>28.351872159792055</c:v>
                </c:pt>
                <c:pt idx="457">
                  <c:v>28.755823156640243</c:v>
                </c:pt>
                <c:pt idx="458">
                  <c:v>29.169756731860495</c:v>
                </c:pt>
                <c:pt idx="459">
                  <c:v>29.424713537191966</c:v>
                </c:pt>
                <c:pt idx="460">
                  <c:v>29.741665089693456</c:v>
                </c:pt>
                <c:pt idx="461">
                  <c:v>30.004615282333464</c:v>
                </c:pt>
                <c:pt idx="462">
                  <c:v>30.29856008994572</c:v>
                </c:pt>
                <c:pt idx="463">
                  <c:v>30.480523300418724</c:v>
                </c:pt>
                <c:pt idx="464">
                  <c:v>30.545508618728633</c:v>
                </c:pt>
                <c:pt idx="465">
                  <c:v>30.611510648076006</c:v>
                </c:pt>
                <c:pt idx="466">
                  <c:v>30.81949771599735</c:v>
                </c:pt>
                <c:pt idx="467">
                  <c:v>31.221448467011243</c:v>
                </c:pt>
                <c:pt idx="468">
                  <c:v>31.629385866495259</c:v>
                </c:pt>
                <c:pt idx="469">
                  <c:v>32.120301873366046</c:v>
                </c:pt>
                <c:pt idx="470">
                  <c:v>32.563200514167669</c:v>
                </c:pt>
                <c:pt idx="471">
                  <c:v>32.644145089619862</c:v>
                </c:pt>
                <c:pt idx="472">
                  <c:v>32.415184756098242</c:v>
                </c:pt>
                <c:pt idx="473">
                  <c:v>32.35521653590321</c:v>
                </c:pt>
                <c:pt idx="474">
                  <c:v>32.52721576514444</c:v>
                </c:pt>
                <c:pt idx="475">
                  <c:v>32.778199028539262</c:v>
                </c:pt>
                <c:pt idx="476">
                  <c:v>33.107159952052235</c:v>
                </c:pt>
                <c:pt idx="477">
                  <c:v>33.428122883006409</c:v>
                </c:pt>
                <c:pt idx="478">
                  <c:v>33.778076960105324</c:v>
                </c:pt>
                <c:pt idx="479">
                  <c:v>34.109030620011524</c:v>
                </c:pt>
                <c:pt idx="480">
                  <c:v>34.507969893633614</c:v>
                </c:pt>
                <c:pt idx="481">
                  <c:v>34.887910128156577</c:v>
                </c:pt>
                <c:pt idx="482">
                  <c:v>35.222853572125224</c:v>
                </c:pt>
                <c:pt idx="483">
                  <c:v>35.583794959960137</c:v>
                </c:pt>
                <c:pt idx="484">
                  <c:v>35.895747283306598</c:v>
                </c:pt>
                <c:pt idx="485">
                  <c:v>36.288680941335393</c:v>
                </c:pt>
                <c:pt idx="486">
                  <c:v>36.637620862107987</c:v>
                </c:pt>
                <c:pt idx="487">
                  <c:v>37.044557512694638</c:v>
                </c:pt>
                <c:pt idx="488">
                  <c:v>37.438485644138069</c:v>
                </c:pt>
                <c:pt idx="489">
                  <c:v>37.810415842414479</c:v>
                </c:pt>
                <c:pt idx="490">
                  <c:v>38.115356042833128</c:v>
                </c:pt>
                <c:pt idx="491">
                  <c:v>38.499288135321976</c:v>
                </c:pt>
                <c:pt idx="492">
                  <c:v>38.859224642875283</c:v>
                </c:pt>
                <c:pt idx="493">
                  <c:v>39.228157636764116</c:v>
                </c:pt>
                <c:pt idx="494">
                  <c:v>39.65708464499702</c:v>
                </c:pt>
                <c:pt idx="495">
                  <c:v>40.120988623715462</c:v>
                </c:pt>
                <c:pt idx="496">
                  <c:v>40.521907056668532</c:v>
                </c:pt>
                <c:pt idx="497">
                  <c:v>40.897827558730008</c:v>
                </c:pt>
                <c:pt idx="498">
                  <c:v>41.30873565274026</c:v>
                </c:pt>
                <c:pt idx="499">
                  <c:v>41.678656846030989</c:v>
                </c:pt>
                <c:pt idx="500">
                  <c:v>42.031580088138227</c:v>
                </c:pt>
                <c:pt idx="501">
                  <c:v>42.433488778465481</c:v>
                </c:pt>
                <c:pt idx="502">
                  <c:v>42.81340853128826</c:v>
                </c:pt>
                <c:pt idx="503">
                  <c:v>43.138338876800688</c:v>
                </c:pt>
                <c:pt idx="504">
                  <c:v>43.481267049342705</c:v>
                </c:pt>
                <c:pt idx="505">
                  <c:v>43.813198592408526</c:v>
                </c:pt>
                <c:pt idx="506">
                  <c:v>44.192125194320361</c:v>
                </c:pt>
                <c:pt idx="507">
                  <c:v>44.61403634303467</c:v>
                </c:pt>
                <c:pt idx="508">
                  <c:v>45.044945763026057</c:v>
                </c:pt>
                <c:pt idx="509">
                  <c:v>45.416864218291742</c:v>
                </c:pt>
                <c:pt idx="510">
                  <c:v>45.885761889338369</c:v>
                </c:pt>
                <c:pt idx="511">
                  <c:v>46.337661269425396</c:v>
                </c:pt>
                <c:pt idx="512">
                  <c:v>46.784556848389236</c:v>
                </c:pt>
                <c:pt idx="513">
                  <c:v>47.203461996730383</c:v>
                </c:pt>
                <c:pt idx="514">
                  <c:v>47.669353146493243</c:v>
                </c:pt>
                <c:pt idx="515">
                  <c:v>48.09325051533466</c:v>
                </c:pt>
                <c:pt idx="516">
                  <c:v>48.511153141264799</c:v>
                </c:pt>
                <c:pt idx="517">
                  <c:v>48.987034732930795</c:v>
                </c:pt>
                <c:pt idx="518">
                  <c:v>49.452929180230193</c:v>
                </c:pt>
                <c:pt idx="519">
                  <c:v>49.948792240351132</c:v>
                </c:pt>
                <c:pt idx="520">
                  <c:v>50.3856768126996</c:v>
                </c:pt>
                <c:pt idx="521">
                  <c:v>50.833572679276244</c:v>
                </c:pt>
                <c:pt idx="522">
                  <c:v>51.30145096849575</c:v>
                </c:pt>
                <c:pt idx="523">
                  <c:v>51.781326732250584</c:v>
                </c:pt>
                <c:pt idx="524">
                  <c:v>52.344184193126708</c:v>
                </c:pt>
                <c:pt idx="525">
                  <c:v>52.867042185825717</c:v>
                </c:pt>
                <c:pt idx="526">
                  <c:v>53.338897112766666</c:v>
                </c:pt>
                <c:pt idx="527">
                  <c:v>53.793756088422128</c:v>
                </c:pt>
                <c:pt idx="528">
                  <c:v>54.182651813994937</c:v>
                </c:pt>
                <c:pt idx="529">
                  <c:v>54.644527345828912</c:v>
                </c:pt>
                <c:pt idx="530">
                  <c:v>55.158388010292349</c:v>
                </c:pt>
                <c:pt idx="531">
                  <c:v>55.659239742015401</c:v>
                </c:pt>
                <c:pt idx="532">
                  <c:v>56.130112565710732</c:v>
                </c:pt>
                <c:pt idx="533">
                  <c:v>56.687956283510886</c:v>
                </c:pt>
                <c:pt idx="534">
                  <c:v>57.234800576423197</c:v>
                </c:pt>
                <c:pt idx="535">
                  <c:v>57.837623901311552</c:v>
                </c:pt>
                <c:pt idx="536">
                  <c:v>58.507415228723993</c:v>
                </c:pt>
                <c:pt idx="537">
                  <c:v>59.139196383604805</c:v>
                </c:pt>
                <c:pt idx="538">
                  <c:v>59.718978149955305</c:v>
                </c:pt>
                <c:pt idx="539">
                  <c:v>60.132785243165628</c:v>
                </c:pt>
                <c:pt idx="540">
                  <c:v>60.345687260081725</c:v>
                </c:pt>
                <c:pt idx="541">
                  <c:v>60.574628569753877</c:v>
                </c:pt>
                <c:pt idx="542">
                  <c:v>60.970518543942674</c:v>
                </c:pt>
                <c:pt idx="543">
                  <c:v>61.423386181465268</c:v>
                </c:pt>
                <c:pt idx="544">
                  <c:v>61.936240337170766</c:v>
                </c:pt>
                <c:pt idx="545">
                  <c:v>62.48107910836427</c:v>
                </c:pt>
                <c:pt idx="546">
                  <c:v>63.074902164886296</c:v>
                </c:pt>
                <c:pt idx="547">
                  <c:v>63.66070877999848</c:v>
                </c:pt>
                <c:pt idx="548">
                  <c:v>64.19952747504729</c:v>
                </c:pt>
                <c:pt idx="549">
                  <c:v>64.794321069576711</c:v>
                </c:pt>
                <c:pt idx="550">
                  <c:v>65.203182078869432</c:v>
                </c:pt>
                <c:pt idx="551">
                  <c:v>65.82099605338648</c:v>
                </c:pt>
                <c:pt idx="552">
                  <c:v>66.451786849462451</c:v>
                </c:pt>
                <c:pt idx="553">
                  <c:v>67.036577333537096</c:v>
                </c:pt>
                <c:pt idx="554">
                  <c:v>67.695344913807531</c:v>
                </c:pt>
                <c:pt idx="555">
                  <c:v>68.265143222047314</c:v>
                </c:pt>
                <c:pt idx="556">
                  <c:v>68.918890337305939</c:v>
                </c:pt>
                <c:pt idx="557">
                  <c:v>69.503680436921741</c:v>
                </c:pt>
                <c:pt idx="558">
                  <c:v>70.117446413220492</c:v>
                </c:pt>
                <c:pt idx="559">
                  <c:v>70.784184312922761</c:v>
                </c:pt>
                <c:pt idx="560">
                  <c:v>71.351966814170027</c:v>
                </c:pt>
                <c:pt idx="561">
                  <c:v>71.989714848971332</c:v>
                </c:pt>
                <c:pt idx="562">
                  <c:v>72.540494848830306</c:v>
                </c:pt>
                <c:pt idx="563">
                  <c:v>73.214222578349762</c:v>
                </c:pt>
                <c:pt idx="564">
                  <c:v>73.809976900803591</c:v>
                </c:pt>
                <c:pt idx="565">
                  <c:v>74.363733350011088</c:v>
                </c:pt>
                <c:pt idx="566">
                  <c:v>74.908508736680815</c:v>
                </c:pt>
                <c:pt idx="567">
                  <c:v>75.467296747504918</c:v>
                </c:pt>
                <c:pt idx="568">
                  <c:v>76.092045352222385</c:v>
                </c:pt>
                <c:pt idx="569">
                  <c:v>76.709798569057085</c:v>
                </c:pt>
                <c:pt idx="570">
                  <c:v>77.391520311432956</c:v>
                </c:pt>
                <c:pt idx="571">
                  <c:v>78.083235702590471</c:v>
                </c:pt>
                <c:pt idx="572">
                  <c:v>78.699967719679776</c:v>
                </c:pt>
                <c:pt idx="573">
                  <c:v>79.381680553008749</c:v>
                </c:pt>
                <c:pt idx="574">
                  <c:v>80.096374281760689</c:v>
                </c:pt>
                <c:pt idx="575">
                  <c:v>80.382116505497095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80384"/>
        <c:axId val="50094464"/>
      </c:scatterChart>
      <c:valAx>
        <c:axId val="50080384"/>
        <c:scaling>
          <c:logBase val="10"/>
          <c:orientation val="minMax"/>
          <c:max val="20000"/>
          <c:min val="10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50094464"/>
        <c:crosses val="autoZero"/>
        <c:crossBetween val="midCat"/>
      </c:valAx>
      <c:valAx>
        <c:axId val="50094464"/>
        <c:scaling>
          <c:logBase val="10"/>
          <c:orientation val="minMax"/>
          <c:max val="20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500803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8051426710524405"/>
          <c:y val="9.5051737359990493E-2"/>
          <c:w val="0.1116607478131777"/>
          <c:h val="0.80646716999881185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impedance_egalisée!$J$2</c:f>
              <c:strCache>
                <c:ptCount val="1"/>
                <c:pt idx="0">
                  <c:v>module</c:v>
                </c:pt>
              </c:strCache>
            </c:strRef>
          </c:tx>
          <c:marker>
            <c:symbol val="none"/>
          </c:marker>
          <c:xVal>
            <c:numRef>
              <c:f>impedance_egalisée!$I$3:$I$578</c:f>
              <c:numCache>
                <c:formatCode>General</c:formatCode>
                <c:ptCount val="576"/>
                <c:pt idx="0">
                  <c:v>5</c:v>
                </c:pt>
                <c:pt idx="1">
                  <c:v>5.0730000000000004</c:v>
                </c:pt>
                <c:pt idx="2">
                  <c:v>5.1459999999999999</c:v>
                </c:pt>
                <c:pt idx="3">
                  <c:v>5.2210000000000001</c:v>
                </c:pt>
                <c:pt idx="4">
                  <c:v>5.2969999999999997</c:v>
                </c:pt>
                <c:pt idx="5">
                  <c:v>5.3739999999999997</c:v>
                </c:pt>
                <c:pt idx="6">
                  <c:v>5.452</c:v>
                </c:pt>
                <c:pt idx="7">
                  <c:v>5.5309999999999997</c:v>
                </c:pt>
                <c:pt idx="8">
                  <c:v>5.6120000000000001</c:v>
                </c:pt>
                <c:pt idx="9">
                  <c:v>5.6929999999999996</c:v>
                </c:pt>
                <c:pt idx="10">
                  <c:v>5.7759999999999998</c:v>
                </c:pt>
                <c:pt idx="11">
                  <c:v>5.86</c:v>
                </c:pt>
                <c:pt idx="12">
                  <c:v>5.9450000000000003</c:v>
                </c:pt>
                <c:pt idx="13">
                  <c:v>6.0309999999999997</c:v>
                </c:pt>
                <c:pt idx="14">
                  <c:v>6.1189999999999998</c:v>
                </c:pt>
                <c:pt idx="15">
                  <c:v>6.2080000000000002</c:v>
                </c:pt>
                <c:pt idx="16">
                  <c:v>6.298</c:v>
                </c:pt>
                <c:pt idx="17">
                  <c:v>6.3890000000000002</c:v>
                </c:pt>
                <c:pt idx="18">
                  <c:v>6.4820000000000002</c:v>
                </c:pt>
                <c:pt idx="19">
                  <c:v>6.5759999999999996</c:v>
                </c:pt>
                <c:pt idx="20">
                  <c:v>6.6719999999999997</c:v>
                </c:pt>
                <c:pt idx="21">
                  <c:v>6.7690000000000001</c:v>
                </c:pt>
                <c:pt idx="22">
                  <c:v>6.867</c:v>
                </c:pt>
                <c:pt idx="23">
                  <c:v>6.9669999999999996</c:v>
                </c:pt>
                <c:pt idx="24">
                  <c:v>7.0679999999999996</c:v>
                </c:pt>
                <c:pt idx="25">
                  <c:v>7.1710000000000003</c:v>
                </c:pt>
                <c:pt idx="26">
                  <c:v>7.2750000000000004</c:v>
                </c:pt>
                <c:pt idx="27">
                  <c:v>7.3810000000000002</c:v>
                </c:pt>
                <c:pt idx="28">
                  <c:v>7.4880000000000004</c:v>
                </c:pt>
                <c:pt idx="29">
                  <c:v>7.5970000000000004</c:v>
                </c:pt>
                <c:pt idx="30">
                  <c:v>7.7069999999999999</c:v>
                </c:pt>
                <c:pt idx="31">
                  <c:v>7.819</c:v>
                </c:pt>
                <c:pt idx="32">
                  <c:v>7.9329999999999998</c:v>
                </c:pt>
                <c:pt idx="33">
                  <c:v>8.048</c:v>
                </c:pt>
                <c:pt idx="34">
                  <c:v>8.1649999999999991</c:v>
                </c:pt>
                <c:pt idx="35">
                  <c:v>8.2840000000000007</c:v>
                </c:pt>
                <c:pt idx="36">
                  <c:v>8.4039999999999999</c:v>
                </c:pt>
                <c:pt idx="37">
                  <c:v>8.5259999999999998</c:v>
                </c:pt>
                <c:pt idx="38">
                  <c:v>8.65</c:v>
                </c:pt>
                <c:pt idx="39">
                  <c:v>8.7759999999999998</c:v>
                </c:pt>
                <c:pt idx="40">
                  <c:v>8.9030000000000005</c:v>
                </c:pt>
                <c:pt idx="41">
                  <c:v>9.0329999999999995</c:v>
                </c:pt>
                <c:pt idx="42">
                  <c:v>9.1639999999999997</c:v>
                </c:pt>
                <c:pt idx="43">
                  <c:v>9.2970000000000006</c:v>
                </c:pt>
                <c:pt idx="44">
                  <c:v>9.4320000000000004</c:v>
                </c:pt>
                <c:pt idx="45">
                  <c:v>9.5690000000000008</c:v>
                </c:pt>
                <c:pt idx="46">
                  <c:v>9.7080000000000002</c:v>
                </c:pt>
                <c:pt idx="47">
                  <c:v>9.8490000000000002</c:v>
                </c:pt>
                <c:pt idx="48">
                  <c:v>9.9920000000000009</c:v>
                </c:pt>
                <c:pt idx="49">
                  <c:v>10.137</c:v>
                </c:pt>
                <c:pt idx="50">
                  <c:v>10.285</c:v>
                </c:pt>
                <c:pt idx="51">
                  <c:v>10.433999999999999</c:v>
                </c:pt>
                <c:pt idx="52">
                  <c:v>10.586</c:v>
                </c:pt>
                <c:pt idx="53">
                  <c:v>10.74</c:v>
                </c:pt>
                <c:pt idx="54">
                  <c:v>10.896000000000001</c:v>
                </c:pt>
                <c:pt idx="55">
                  <c:v>11.054</c:v>
                </c:pt>
                <c:pt idx="56">
                  <c:v>11.214</c:v>
                </c:pt>
                <c:pt idx="57">
                  <c:v>11.377000000000001</c:v>
                </c:pt>
                <c:pt idx="58">
                  <c:v>11.542999999999999</c:v>
                </c:pt>
                <c:pt idx="59">
                  <c:v>11.71</c:v>
                </c:pt>
                <c:pt idx="60">
                  <c:v>11.881</c:v>
                </c:pt>
                <c:pt idx="61">
                  <c:v>12.053000000000001</c:v>
                </c:pt>
                <c:pt idx="62">
                  <c:v>12.228</c:v>
                </c:pt>
                <c:pt idx="63">
                  <c:v>12.406000000000001</c:v>
                </c:pt>
                <c:pt idx="64">
                  <c:v>12.586</c:v>
                </c:pt>
                <c:pt idx="65">
                  <c:v>12.769</c:v>
                </c:pt>
                <c:pt idx="66">
                  <c:v>12.955</c:v>
                </c:pt>
                <c:pt idx="67">
                  <c:v>13.143000000000001</c:v>
                </c:pt>
                <c:pt idx="68">
                  <c:v>13.334</c:v>
                </c:pt>
                <c:pt idx="69">
                  <c:v>13.526999999999999</c:v>
                </c:pt>
                <c:pt idx="70">
                  <c:v>13.724</c:v>
                </c:pt>
                <c:pt idx="71">
                  <c:v>13.923</c:v>
                </c:pt>
                <c:pt idx="72">
                  <c:v>14.125999999999999</c:v>
                </c:pt>
                <c:pt idx="73">
                  <c:v>14.331</c:v>
                </c:pt>
                <c:pt idx="74">
                  <c:v>14.539</c:v>
                </c:pt>
                <c:pt idx="75">
                  <c:v>14.75</c:v>
                </c:pt>
                <c:pt idx="76">
                  <c:v>14.965</c:v>
                </c:pt>
                <c:pt idx="77">
                  <c:v>15.182</c:v>
                </c:pt>
                <c:pt idx="78">
                  <c:v>15.403</c:v>
                </c:pt>
                <c:pt idx="79">
                  <c:v>15.627000000000001</c:v>
                </c:pt>
                <c:pt idx="80">
                  <c:v>15.853999999999999</c:v>
                </c:pt>
                <c:pt idx="81">
                  <c:v>16.084</c:v>
                </c:pt>
                <c:pt idx="82">
                  <c:v>16.318000000000001</c:v>
                </c:pt>
                <c:pt idx="83">
                  <c:v>16.555</c:v>
                </c:pt>
                <c:pt idx="84">
                  <c:v>16.795000000000002</c:v>
                </c:pt>
                <c:pt idx="85">
                  <c:v>17.039000000000001</c:v>
                </c:pt>
                <c:pt idx="86">
                  <c:v>17.286999999999999</c:v>
                </c:pt>
                <c:pt idx="87">
                  <c:v>17.538</c:v>
                </c:pt>
                <c:pt idx="88">
                  <c:v>17.792999999999999</c:v>
                </c:pt>
                <c:pt idx="89">
                  <c:v>18.050999999999998</c:v>
                </c:pt>
                <c:pt idx="90">
                  <c:v>18.312999999999999</c:v>
                </c:pt>
                <c:pt idx="91">
                  <c:v>18.579999999999998</c:v>
                </c:pt>
                <c:pt idx="92">
                  <c:v>18.849</c:v>
                </c:pt>
                <c:pt idx="93">
                  <c:v>19.123000000000001</c:v>
                </c:pt>
                <c:pt idx="94">
                  <c:v>19.401</c:v>
                </c:pt>
                <c:pt idx="95">
                  <c:v>19.683</c:v>
                </c:pt>
                <c:pt idx="96">
                  <c:v>19.969000000000001</c:v>
                </c:pt>
                <c:pt idx="97">
                  <c:v>20.259</c:v>
                </c:pt>
                <c:pt idx="98">
                  <c:v>20.553999999999998</c:v>
                </c:pt>
                <c:pt idx="99">
                  <c:v>20.852</c:v>
                </c:pt>
                <c:pt idx="100">
                  <c:v>21.155000000000001</c:v>
                </c:pt>
                <c:pt idx="101">
                  <c:v>21.462</c:v>
                </c:pt>
                <c:pt idx="102">
                  <c:v>21.774000000000001</c:v>
                </c:pt>
                <c:pt idx="103">
                  <c:v>22.091000000000001</c:v>
                </c:pt>
                <c:pt idx="104">
                  <c:v>22.411999999999999</c:v>
                </c:pt>
                <c:pt idx="105">
                  <c:v>22.736999999999998</c:v>
                </c:pt>
                <c:pt idx="106">
                  <c:v>23.068000000000001</c:v>
                </c:pt>
                <c:pt idx="107">
                  <c:v>23.402999999999999</c:v>
                </c:pt>
                <c:pt idx="108">
                  <c:v>23.742999999999999</c:v>
                </c:pt>
                <c:pt idx="109">
                  <c:v>24.088000000000001</c:v>
                </c:pt>
                <c:pt idx="110">
                  <c:v>24.437999999999999</c:v>
                </c:pt>
                <c:pt idx="111">
                  <c:v>24.792999999999999</c:v>
                </c:pt>
                <c:pt idx="112">
                  <c:v>25.152999999999999</c:v>
                </c:pt>
                <c:pt idx="113">
                  <c:v>25.518000000000001</c:v>
                </c:pt>
                <c:pt idx="114">
                  <c:v>25.888999999999999</c:v>
                </c:pt>
                <c:pt idx="115">
                  <c:v>26.265000000000001</c:v>
                </c:pt>
                <c:pt idx="116">
                  <c:v>26.646999999999998</c:v>
                </c:pt>
                <c:pt idx="117">
                  <c:v>27.033999999999999</c:v>
                </c:pt>
                <c:pt idx="118">
                  <c:v>27.427</c:v>
                </c:pt>
                <c:pt idx="119">
                  <c:v>27.824999999999999</c:v>
                </c:pt>
                <c:pt idx="120">
                  <c:v>28.23</c:v>
                </c:pt>
                <c:pt idx="121">
                  <c:v>28.64</c:v>
                </c:pt>
                <c:pt idx="122">
                  <c:v>29.056000000000001</c:v>
                </c:pt>
                <c:pt idx="123">
                  <c:v>29.478000000000002</c:v>
                </c:pt>
                <c:pt idx="124">
                  <c:v>29.905999999999999</c:v>
                </c:pt>
                <c:pt idx="125">
                  <c:v>30.341000000000001</c:v>
                </c:pt>
                <c:pt idx="126">
                  <c:v>30.782</c:v>
                </c:pt>
                <c:pt idx="127">
                  <c:v>31.228999999999999</c:v>
                </c:pt>
                <c:pt idx="128">
                  <c:v>31.683</c:v>
                </c:pt>
                <c:pt idx="129">
                  <c:v>32.143000000000001</c:v>
                </c:pt>
                <c:pt idx="130">
                  <c:v>32.61</c:v>
                </c:pt>
                <c:pt idx="131">
                  <c:v>33.084000000000003</c:v>
                </c:pt>
                <c:pt idx="132">
                  <c:v>33.564</c:v>
                </c:pt>
                <c:pt idx="133">
                  <c:v>34.052</c:v>
                </c:pt>
                <c:pt idx="134">
                  <c:v>34.546999999999997</c:v>
                </c:pt>
                <c:pt idx="135">
                  <c:v>35.048999999999999</c:v>
                </c:pt>
                <c:pt idx="136">
                  <c:v>35.558</c:v>
                </c:pt>
                <c:pt idx="137">
                  <c:v>36.073999999999998</c:v>
                </c:pt>
                <c:pt idx="138">
                  <c:v>36.598999999999997</c:v>
                </c:pt>
                <c:pt idx="139">
                  <c:v>37.130000000000003</c:v>
                </c:pt>
                <c:pt idx="140">
                  <c:v>37.67</c:v>
                </c:pt>
                <c:pt idx="141">
                  <c:v>38.216999999999999</c:v>
                </c:pt>
                <c:pt idx="142">
                  <c:v>38.771999999999998</c:v>
                </c:pt>
                <c:pt idx="143">
                  <c:v>39.335999999999999</c:v>
                </c:pt>
                <c:pt idx="144">
                  <c:v>39.906999999999996</c:v>
                </c:pt>
                <c:pt idx="145">
                  <c:v>40.487000000000002</c:v>
                </c:pt>
                <c:pt idx="146">
                  <c:v>41.075000000000003</c:v>
                </c:pt>
                <c:pt idx="147">
                  <c:v>41.671999999999997</c:v>
                </c:pt>
                <c:pt idx="148">
                  <c:v>42.277000000000001</c:v>
                </c:pt>
                <c:pt idx="149">
                  <c:v>42.892000000000003</c:v>
                </c:pt>
                <c:pt idx="150">
                  <c:v>43.515000000000001</c:v>
                </c:pt>
                <c:pt idx="151">
                  <c:v>44.146999999999998</c:v>
                </c:pt>
                <c:pt idx="152">
                  <c:v>44.789000000000001</c:v>
                </c:pt>
                <c:pt idx="153">
                  <c:v>45.439</c:v>
                </c:pt>
                <c:pt idx="154">
                  <c:v>46.098999999999997</c:v>
                </c:pt>
                <c:pt idx="155">
                  <c:v>46.768999999999998</c:v>
                </c:pt>
                <c:pt idx="156">
                  <c:v>47.448999999999998</c:v>
                </c:pt>
                <c:pt idx="157">
                  <c:v>48.137999999999998</c:v>
                </c:pt>
                <c:pt idx="158">
                  <c:v>48.838000000000001</c:v>
                </c:pt>
                <c:pt idx="159">
                  <c:v>49.546999999999997</c:v>
                </c:pt>
                <c:pt idx="160">
                  <c:v>50.267000000000003</c:v>
                </c:pt>
                <c:pt idx="161">
                  <c:v>50.997</c:v>
                </c:pt>
                <c:pt idx="162">
                  <c:v>51.738</c:v>
                </c:pt>
                <c:pt idx="163">
                  <c:v>52.49</c:v>
                </c:pt>
                <c:pt idx="164">
                  <c:v>53.253</c:v>
                </c:pt>
                <c:pt idx="165">
                  <c:v>54.026000000000003</c:v>
                </c:pt>
                <c:pt idx="166">
                  <c:v>54.811</c:v>
                </c:pt>
                <c:pt idx="167">
                  <c:v>55.607999999999997</c:v>
                </c:pt>
                <c:pt idx="168">
                  <c:v>56.414999999999999</c:v>
                </c:pt>
                <c:pt idx="169">
                  <c:v>57.234999999999999</c:v>
                </c:pt>
                <c:pt idx="170">
                  <c:v>58.067</c:v>
                </c:pt>
                <c:pt idx="171">
                  <c:v>58.91</c:v>
                </c:pt>
                <c:pt idx="172">
                  <c:v>59.765999999999998</c:v>
                </c:pt>
                <c:pt idx="173">
                  <c:v>60.634999999999998</c:v>
                </c:pt>
                <c:pt idx="174">
                  <c:v>61.515999999999998</c:v>
                </c:pt>
                <c:pt idx="175">
                  <c:v>62.408999999999999</c:v>
                </c:pt>
                <c:pt idx="176">
                  <c:v>63.316000000000003</c:v>
                </c:pt>
                <c:pt idx="177">
                  <c:v>64.236000000000004</c:v>
                </c:pt>
                <c:pt idx="178">
                  <c:v>65.168999999999997</c:v>
                </c:pt>
                <c:pt idx="179">
                  <c:v>66.116</c:v>
                </c:pt>
                <c:pt idx="180">
                  <c:v>67.076999999999998</c:v>
                </c:pt>
                <c:pt idx="181">
                  <c:v>68.051000000000002</c:v>
                </c:pt>
                <c:pt idx="182">
                  <c:v>69.040000000000006</c:v>
                </c:pt>
                <c:pt idx="183">
                  <c:v>70.043000000000006</c:v>
                </c:pt>
                <c:pt idx="184">
                  <c:v>71.061000000000007</c:v>
                </c:pt>
                <c:pt idx="185">
                  <c:v>72.093000000000004</c:v>
                </c:pt>
                <c:pt idx="186">
                  <c:v>73.141000000000005</c:v>
                </c:pt>
                <c:pt idx="187">
                  <c:v>74.203000000000003</c:v>
                </c:pt>
                <c:pt idx="188">
                  <c:v>75.281000000000006</c:v>
                </c:pt>
                <c:pt idx="189">
                  <c:v>76.375</c:v>
                </c:pt>
                <c:pt idx="190">
                  <c:v>77.484999999999999</c:v>
                </c:pt>
                <c:pt idx="191">
                  <c:v>78.61</c:v>
                </c:pt>
                <c:pt idx="192">
                  <c:v>79.753</c:v>
                </c:pt>
                <c:pt idx="193">
                  <c:v>80.911000000000001</c:v>
                </c:pt>
                <c:pt idx="194">
                  <c:v>82.087000000000003</c:v>
                </c:pt>
                <c:pt idx="195">
                  <c:v>83.28</c:v>
                </c:pt>
                <c:pt idx="196">
                  <c:v>84.489000000000004</c:v>
                </c:pt>
                <c:pt idx="197">
                  <c:v>85.716999999999999</c:v>
                </c:pt>
                <c:pt idx="198">
                  <c:v>86.962000000000003</c:v>
                </c:pt>
                <c:pt idx="199">
                  <c:v>88.225999999999999</c:v>
                </c:pt>
                <c:pt idx="200">
                  <c:v>89.507999999999996</c:v>
                </c:pt>
                <c:pt idx="201">
                  <c:v>90.808000000000007</c:v>
                </c:pt>
                <c:pt idx="202">
                  <c:v>92.128</c:v>
                </c:pt>
                <c:pt idx="203">
                  <c:v>93.465999999999994</c:v>
                </c:pt>
                <c:pt idx="204">
                  <c:v>94.823999999999998</c:v>
                </c:pt>
                <c:pt idx="205">
                  <c:v>96.201999999999998</c:v>
                </c:pt>
                <c:pt idx="206">
                  <c:v>97.599000000000004</c:v>
                </c:pt>
                <c:pt idx="207">
                  <c:v>99.016999999999996</c:v>
                </c:pt>
                <c:pt idx="208">
                  <c:v>100.456</c:v>
                </c:pt>
                <c:pt idx="209">
                  <c:v>101.916</c:v>
                </c:pt>
                <c:pt idx="210">
                  <c:v>103.396</c:v>
                </c:pt>
                <c:pt idx="211">
                  <c:v>104.899</c:v>
                </c:pt>
                <c:pt idx="212">
                  <c:v>106.423</c:v>
                </c:pt>
                <c:pt idx="213">
                  <c:v>107.96899999999999</c:v>
                </c:pt>
                <c:pt idx="214">
                  <c:v>109.53700000000001</c:v>
                </c:pt>
                <c:pt idx="215">
                  <c:v>111.129</c:v>
                </c:pt>
                <c:pt idx="216">
                  <c:v>112.744</c:v>
                </c:pt>
                <c:pt idx="217">
                  <c:v>114.38200000000001</c:v>
                </c:pt>
                <c:pt idx="218">
                  <c:v>116.04300000000001</c:v>
                </c:pt>
                <c:pt idx="219">
                  <c:v>117.729</c:v>
                </c:pt>
                <c:pt idx="220">
                  <c:v>119.44</c:v>
                </c:pt>
                <c:pt idx="221">
                  <c:v>121.175</c:v>
                </c:pt>
                <c:pt idx="222">
                  <c:v>122.93600000000001</c:v>
                </c:pt>
                <c:pt idx="223">
                  <c:v>124.72199999999999</c:v>
                </c:pt>
                <c:pt idx="224">
                  <c:v>126.53400000000001</c:v>
                </c:pt>
                <c:pt idx="225">
                  <c:v>128.37200000000001</c:v>
                </c:pt>
                <c:pt idx="226">
                  <c:v>130.238</c:v>
                </c:pt>
                <c:pt idx="227">
                  <c:v>132.13</c:v>
                </c:pt>
                <c:pt idx="228">
                  <c:v>134.04900000000001</c:v>
                </c:pt>
                <c:pt idx="229">
                  <c:v>135.99700000000001</c:v>
                </c:pt>
                <c:pt idx="230">
                  <c:v>137.97300000000001</c:v>
                </c:pt>
                <c:pt idx="231">
                  <c:v>139.97800000000001</c:v>
                </c:pt>
                <c:pt idx="232">
                  <c:v>142.011</c:v>
                </c:pt>
                <c:pt idx="233">
                  <c:v>144.07499999999999</c:v>
                </c:pt>
                <c:pt idx="234">
                  <c:v>146.16800000000001</c:v>
                </c:pt>
                <c:pt idx="235">
                  <c:v>148.292</c:v>
                </c:pt>
                <c:pt idx="236">
                  <c:v>150.446</c:v>
                </c:pt>
                <c:pt idx="237">
                  <c:v>152.63200000000001</c:v>
                </c:pt>
                <c:pt idx="238">
                  <c:v>154.84899999999999</c:v>
                </c:pt>
                <c:pt idx="239">
                  <c:v>157.09899999999999</c:v>
                </c:pt>
                <c:pt idx="240">
                  <c:v>159.38200000000001</c:v>
                </c:pt>
                <c:pt idx="241">
                  <c:v>161.697</c:v>
                </c:pt>
                <c:pt idx="242">
                  <c:v>164.047</c:v>
                </c:pt>
                <c:pt idx="243">
                  <c:v>166.43</c:v>
                </c:pt>
                <c:pt idx="244">
                  <c:v>168.84800000000001</c:v>
                </c:pt>
                <c:pt idx="245">
                  <c:v>171.30099999999999</c:v>
                </c:pt>
                <c:pt idx="246">
                  <c:v>173.79</c:v>
                </c:pt>
                <c:pt idx="247">
                  <c:v>176.315</c:v>
                </c:pt>
                <c:pt idx="248">
                  <c:v>178.87700000000001</c:v>
                </c:pt>
                <c:pt idx="249">
                  <c:v>181.476</c:v>
                </c:pt>
                <c:pt idx="250">
                  <c:v>184.11199999999999</c:v>
                </c:pt>
                <c:pt idx="251">
                  <c:v>186.78700000000001</c:v>
                </c:pt>
                <c:pt idx="252">
                  <c:v>189.501</c:v>
                </c:pt>
                <c:pt idx="253">
                  <c:v>192.25399999999999</c:v>
                </c:pt>
                <c:pt idx="254">
                  <c:v>195.048</c:v>
                </c:pt>
                <c:pt idx="255">
                  <c:v>197.88200000000001</c:v>
                </c:pt>
                <c:pt idx="256">
                  <c:v>200.75700000000001</c:v>
                </c:pt>
                <c:pt idx="257">
                  <c:v>203.673</c:v>
                </c:pt>
                <c:pt idx="258">
                  <c:v>206.63300000000001</c:v>
                </c:pt>
                <c:pt idx="259">
                  <c:v>209.63499999999999</c:v>
                </c:pt>
                <c:pt idx="260">
                  <c:v>212.68</c:v>
                </c:pt>
                <c:pt idx="261">
                  <c:v>215.77</c:v>
                </c:pt>
                <c:pt idx="262">
                  <c:v>218.905</c:v>
                </c:pt>
                <c:pt idx="263">
                  <c:v>222.08600000000001</c:v>
                </c:pt>
                <c:pt idx="264">
                  <c:v>225.31299999999999</c:v>
                </c:pt>
                <c:pt idx="265">
                  <c:v>228.58600000000001</c:v>
                </c:pt>
                <c:pt idx="266">
                  <c:v>231.90700000000001</c:v>
                </c:pt>
                <c:pt idx="267">
                  <c:v>235.27699999999999</c:v>
                </c:pt>
                <c:pt idx="268">
                  <c:v>238.69499999999999</c:v>
                </c:pt>
                <c:pt idx="269">
                  <c:v>242.16300000000001</c:v>
                </c:pt>
                <c:pt idx="270">
                  <c:v>245.68100000000001</c:v>
                </c:pt>
                <c:pt idx="271">
                  <c:v>249.251</c:v>
                </c:pt>
                <c:pt idx="272">
                  <c:v>252.87200000000001</c:v>
                </c:pt>
                <c:pt idx="273">
                  <c:v>256.54599999999999</c:v>
                </c:pt>
                <c:pt idx="274">
                  <c:v>260.27300000000002</c:v>
                </c:pt>
                <c:pt idx="275">
                  <c:v>264.05500000000001</c:v>
                </c:pt>
                <c:pt idx="276">
                  <c:v>267.89100000000002</c:v>
                </c:pt>
                <c:pt idx="277">
                  <c:v>271.78399999999999</c:v>
                </c:pt>
                <c:pt idx="278">
                  <c:v>275.73200000000003</c:v>
                </c:pt>
                <c:pt idx="279">
                  <c:v>279.738</c:v>
                </c:pt>
                <c:pt idx="280">
                  <c:v>283.803</c:v>
                </c:pt>
                <c:pt idx="281">
                  <c:v>287.92599999999999</c:v>
                </c:pt>
                <c:pt idx="282">
                  <c:v>292.10899999999998</c:v>
                </c:pt>
                <c:pt idx="283">
                  <c:v>296.35300000000001</c:v>
                </c:pt>
                <c:pt idx="284">
                  <c:v>300.65899999999999</c:v>
                </c:pt>
                <c:pt idx="285">
                  <c:v>305.02699999999999</c:v>
                </c:pt>
                <c:pt idx="286">
                  <c:v>309.459</c:v>
                </c:pt>
                <c:pt idx="287">
                  <c:v>313.95499999999998</c:v>
                </c:pt>
                <c:pt idx="288">
                  <c:v>318.517</c:v>
                </c:pt>
                <c:pt idx="289">
                  <c:v>323.14400000000001</c:v>
                </c:pt>
                <c:pt idx="290">
                  <c:v>327.839</c:v>
                </c:pt>
                <c:pt idx="291">
                  <c:v>332.60300000000001</c:v>
                </c:pt>
                <c:pt idx="292">
                  <c:v>337.435</c:v>
                </c:pt>
                <c:pt idx="293">
                  <c:v>342.33800000000002</c:v>
                </c:pt>
                <c:pt idx="294">
                  <c:v>347.31099999999998</c:v>
                </c:pt>
                <c:pt idx="295">
                  <c:v>352.35700000000003</c:v>
                </c:pt>
                <c:pt idx="296">
                  <c:v>357.47699999999998</c:v>
                </c:pt>
                <c:pt idx="297">
                  <c:v>362.67099999999999</c:v>
                </c:pt>
                <c:pt idx="298">
                  <c:v>367.94</c:v>
                </c:pt>
                <c:pt idx="299">
                  <c:v>373.286</c:v>
                </c:pt>
                <c:pt idx="300">
                  <c:v>378.709</c:v>
                </c:pt>
                <c:pt idx="301">
                  <c:v>384.21100000000001</c:v>
                </c:pt>
                <c:pt idx="302">
                  <c:v>389.79300000000001</c:v>
                </c:pt>
                <c:pt idx="303">
                  <c:v>395.45699999999999</c:v>
                </c:pt>
                <c:pt idx="304">
                  <c:v>401.202</c:v>
                </c:pt>
                <c:pt idx="305">
                  <c:v>407.03100000000001</c:v>
                </c:pt>
                <c:pt idx="306">
                  <c:v>412.94499999999999</c:v>
                </c:pt>
                <c:pt idx="307">
                  <c:v>418.94499999999999</c:v>
                </c:pt>
                <c:pt idx="308">
                  <c:v>425.03199999999998</c:v>
                </c:pt>
                <c:pt idx="309">
                  <c:v>431.20699999999999</c:v>
                </c:pt>
                <c:pt idx="310">
                  <c:v>437.47199999999998</c:v>
                </c:pt>
                <c:pt idx="311">
                  <c:v>443.82799999999997</c:v>
                </c:pt>
                <c:pt idx="312">
                  <c:v>450.27600000000001</c:v>
                </c:pt>
                <c:pt idx="313">
                  <c:v>456.81799999999998</c:v>
                </c:pt>
                <c:pt idx="314">
                  <c:v>463.45499999999998</c:v>
                </c:pt>
                <c:pt idx="315">
                  <c:v>470.18900000000002</c:v>
                </c:pt>
                <c:pt idx="316">
                  <c:v>477.02</c:v>
                </c:pt>
                <c:pt idx="317">
                  <c:v>483.95100000000002</c:v>
                </c:pt>
                <c:pt idx="318">
                  <c:v>490.98200000000003</c:v>
                </c:pt>
                <c:pt idx="319">
                  <c:v>498.11599999999999</c:v>
                </c:pt>
                <c:pt idx="320">
                  <c:v>505.35300000000001</c:v>
                </c:pt>
                <c:pt idx="321">
                  <c:v>512.69500000000005</c:v>
                </c:pt>
                <c:pt idx="322">
                  <c:v>520.14400000000001</c:v>
                </c:pt>
                <c:pt idx="323">
                  <c:v>527.70100000000002</c:v>
                </c:pt>
                <c:pt idx="324">
                  <c:v>535.36800000000005</c:v>
                </c:pt>
                <c:pt idx="325">
                  <c:v>543.14599999999996</c:v>
                </c:pt>
                <c:pt idx="326">
                  <c:v>551.03800000000001</c:v>
                </c:pt>
                <c:pt idx="327">
                  <c:v>559.04399999999998</c:v>
                </c:pt>
                <c:pt idx="328">
                  <c:v>567.16600000000005</c:v>
                </c:pt>
                <c:pt idx="329">
                  <c:v>575.40599999999995</c:v>
                </c:pt>
                <c:pt idx="330">
                  <c:v>583.76700000000005</c:v>
                </c:pt>
                <c:pt idx="331">
                  <c:v>592.24800000000005</c:v>
                </c:pt>
                <c:pt idx="332">
                  <c:v>600.85299999999995</c:v>
                </c:pt>
                <c:pt idx="333">
                  <c:v>609.58299999999997</c:v>
                </c:pt>
                <c:pt idx="334">
                  <c:v>618.43899999999996</c:v>
                </c:pt>
                <c:pt idx="335">
                  <c:v>627.42399999999998</c:v>
                </c:pt>
                <c:pt idx="336">
                  <c:v>636.54</c:v>
                </c:pt>
                <c:pt idx="337">
                  <c:v>645.78899999999999</c:v>
                </c:pt>
                <c:pt idx="338">
                  <c:v>655.17100000000005</c:v>
                </c:pt>
                <c:pt idx="339">
                  <c:v>664.69</c:v>
                </c:pt>
                <c:pt idx="340">
                  <c:v>674.34699999999998</c:v>
                </c:pt>
                <c:pt idx="341">
                  <c:v>684.14499999999998</c:v>
                </c:pt>
                <c:pt idx="342">
                  <c:v>694.08500000000004</c:v>
                </c:pt>
                <c:pt idx="343">
                  <c:v>704.16899999999998</c:v>
                </c:pt>
                <c:pt idx="344">
                  <c:v>714.4</c:v>
                </c:pt>
                <c:pt idx="345">
                  <c:v>724.78</c:v>
                </c:pt>
                <c:pt idx="346">
                  <c:v>735.31</c:v>
                </c:pt>
                <c:pt idx="347">
                  <c:v>745.99300000000005</c:v>
                </c:pt>
                <c:pt idx="348">
                  <c:v>756.83199999999999</c:v>
                </c:pt>
                <c:pt idx="349">
                  <c:v>767.82799999999997</c:v>
                </c:pt>
                <c:pt idx="350">
                  <c:v>778.98400000000004</c:v>
                </c:pt>
                <c:pt idx="351">
                  <c:v>790.30100000000004</c:v>
                </c:pt>
                <c:pt idx="352">
                  <c:v>801.78399999999999</c:v>
                </c:pt>
                <c:pt idx="353">
                  <c:v>813.43299999999999</c:v>
                </c:pt>
                <c:pt idx="354">
                  <c:v>825.25099999999998</c:v>
                </c:pt>
                <c:pt idx="355">
                  <c:v>837.24099999999999</c:v>
                </c:pt>
                <c:pt idx="356">
                  <c:v>849.40499999999997</c:v>
                </c:pt>
                <c:pt idx="357">
                  <c:v>861.74599999999998</c:v>
                </c:pt>
                <c:pt idx="358">
                  <c:v>874.26700000000005</c:v>
                </c:pt>
                <c:pt idx="359">
                  <c:v>886.96900000000005</c:v>
                </c:pt>
                <c:pt idx="360">
                  <c:v>899.85599999999999</c:v>
                </c:pt>
                <c:pt idx="361">
                  <c:v>912.93</c:v>
                </c:pt>
                <c:pt idx="362">
                  <c:v>926.19299999999998</c:v>
                </c:pt>
                <c:pt idx="363">
                  <c:v>939.65</c:v>
                </c:pt>
                <c:pt idx="364">
                  <c:v>953.30200000000002</c:v>
                </c:pt>
                <c:pt idx="365">
                  <c:v>967.15300000000002</c:v>
                </c:pt>
                <c:pt idx="366">
                  <c:v>981.20399999999995</c:v>
                </c:pt>
                <c:pt idx="367">
                  <c:v>995.46</c:v>
                </c:pt>
                <c:pt idx="368">
                  <c:v>1009.923</c:v>
                </c:pt>
                <c:pt idx="369">
                  <c:v>1024.596</c:v>
                </c:pt>
                <c:pt idx="370">
                  <c:v>1039.4829999999999</c:v>
                </c:pt>
                <c:pt idx="371">
                  <c:v>1054.585</c:v>
                </c:pt>
                <c:pt idx="372">
                  <c:v>1069.9069999999999</c:v>
                </c:pt>
                <c:pt idx="373">
                  <c:v>1085.452</c:v>
                </c:pt>
                <c:pt idx="374">
                  <c:v>1101.223</c:v>
                </c:pt>
                <c:pt idx="375">
                  <c:v>1117.222</c:v>
                </c:pt>
                <c:pt idx="376">
                  <c:v>1133.454</c:v>
                </c:pt>
                <c:pt idx="377">
                  <c:v>1149.922</c:v>
                </c:pt>
                <c:pt idx="378">
                  <c:v>1166.6289999999999</c:v>
                </c:pt>
                <c:pt idx="379">
                  <c:v>1183.579</c:v>
                </c:pt>
                <c:pt idx="380">
                  <c:v>1200.7760000000001</c:v>
                </c:pt>
                <c:pt idx="381">
                  <c:v>1218.222</c:v>
                </c:pt>
                <c:pt idx="382">
                  <c:v>1235.921</c:v>
                </c:pt>
                <c:pt idx="383">
                  <c:v>1253.8779999999999</c:v>
                </c:pt>
                <c:pt idx="384">
                  <c:v>1272.095</c:v>
                </c:pt>
                <c:pt idx="385">
                  <c:v>1290.578</c:v>
                </c:pt>
                <c:pt idx="386">
                  <c:v>1309.328</c:v>
                </c:pt>
                <c:pt idx="387">
                  <c:v>1328.3510000000001</c:v>
                </c:pt>
                <c:pt idx="388">
                  <c:v>1347.6510000000001</c:v>
                </c:pt>
                <c:pt idx="389">
                  <c:v>1367.231</c:v>
                </c:pt>
                <c:pt idx="390">
                  <c:v>1387.095</c:v>
                </c:pt>
                <c:pt idx="391">
                  <c:v>1407.249</c:v>
                </c:pt>
                <c:pt idx="392">
                  <c:v>1427.694</c:v>
                </c:pt>
                <c:pt idx="393">
                  <c:v>1448.4369999999999</c:v>
                </c:pt>
                <c:pt idx="394">
                  <c:v>1469.482</c:v>
                </c:pt>
                <c:pt idx="395">
                  <c:v>1490.8320000000001</c:v>
                </c:pt>
                <c:pt idx="396">
                  <c:v>1512.492</c:v>
                </c:pt>
                <c:pt idx="397">
                  <c:v>1534.4670000000001</c:v>
                </c:pt>
                <c:pt idx="398">
                  <c:v>1556.761</c:v>
                </c:pt>
                <c:pt idx="399">
                  <c:v>1579.3789999999999</c:v>
                </c:pt>
                <c:pt idx="400">
                  <c:v>1602.326</c:v>
                </c:pt>
                <c:pt idx="401">
                  <c:v>1625.606</c:v>
                </c:pt>
                <c:pt idx="402">
                  <c:v>1649.2239999999999</c:v>
                </c:pt>
                <c:pt idx="403">
                  <c:v>1673.1859999999999</c:v>
                </c:pt>
                <c:pt idx="404">
                  <c:v>1697.4960000000001</c:v>
                </c:pt>
                <c:pt idx="405">
                  <c:v>1722.1590000000001</c:v>
                </c:pt>
                <c:pt idx="406">
                  <c:v>1747.18</c:v>
                </c:pt>
                <c:pt idx="407">
                  <c:v>1772.5640000000001</c:v>
                </c:pt>
                <c:pt idx="408">
                  <c:v>1798.318</c:v>
                </c:pt>
                <c:pt idx="409">
                  <c:v>1824.4459999999999</c:v>
                </c:pt>
                <c:pt idx="410">
                  <c:v>1850.953</c:v>
                </c:pt>
                <c:pt idx="411">
                  <c:v>1877.845</c:v>
                </c:pt>
                <c:pt idx="412">
                  <c:v>1905.1289999999999</c:v>
                </c:pt>
                <c:pt idx="413">
                  <c:v>1932.808</c:v>
                </c:pt>
                <c:pt idx="414">
                  <c:v>1960.89</c:v>
                </c:pt>
                <c:pt idx="415">
                  <c:v>1989.38</c:v>
                </c:pt>
                <c:pt idx="416">
                  <c:v>2018.2829999999999</c:v>
                </c:pt>
                <c:pt idx="417">
                  <c:v>2047.607</c:v>
                </c:pt>
                <c:pt idx="418">
                  <c:v>2077.3560000000002</c:v>
                </c:pt>
                <c:pt idx="419">
                  <c:v>2107.538</c:v>
                </c:pt>
                <c:pt idx="420">
                  <c:v>2138.1590000000001</c:v>
                </c:pt>
                <c:pt idx="421">
                  <c:v>2169.2240000000002</c:v>
                </c:pt>
                <c:pt idx="422">
                  <c:v>2200.7399999999998</c:v>
                </c:pt>
                <c:pt idx="423">
                  <c:v>2232.7150000000001</c:v>
                </c:pt>
                <c:pt idx="424">
                  <c:v>2265.154</c:v>
                </c:pt>
                <c:pt idx="425">
                  <c:v>2298.0639999999999</c:v>
                </c:pt>
                <c:pt idx="426">
                  <c:v>2331.453</c:v>
                </c:pt>
                <c:pt idx="427">
                  <c:v>2365.326</c:v>
                </c:pt>
                <c:pt idx="428">
                  <c:v>2399.692</c:v>
                </c:pt>
                <c:pt idx="429">
                  <c:v>2434.5569999999998</c:v>
                </c:pt>
                <c:pt idx="430">
                  <c:v>2469.9290000000001</c:v>
                </c:pt>
                <c:pt idx="431">
                  <c:v>2505.8139999999999</c:v>
                </c:pt>
                <c:pt idx="432">
                  <c:v>2542.221</c:v>
                </c:pt>
                <c:pt idx="433">
                  <c:v>2579.1570000000002</c:v>
                </c:pt>
                <c:pt idx="434">
                  <c:v>2616.63</c:v>
                </c:pt>
                <c:pt idx="435">
                  <c:v>2654.6460000000002</c:v>
                </c:pt>
                <c:pt idx="436">
                  <c:v>2693.2159999999999</c:v>
                </c:pt>
                <c:pt idx="437">
                  <c:v>2732.3449999999998</c:v>
                </c:pt>
                <c:pt idx="438">
                  <c:v>2772.0430000000001</c:v>
                </c:pt>
                <c:pt idx="439">
                  <c:v>2812.319</c:v>
                </c:pt>
                <c:pt idx="440">
                  <c:v>2853.1779999999999</c:v>
                </c:pt>
                <c:pt idx="441">
                  <c:v>2894.6320000000001</c:v>
                </c:pt>
                <c:pt idx="442">
                  <c:v>2936.6880000000001</c:v>
                </c:pt>
                <c:pt idx="443">
                  <c:v>2979.355</c:v>
                </c:pt>
                <c:pt idx="444">
                  <c:v>3022.6419999999998</c:v>
                </c:pt>
                <c:pt idx="445">
                  <c:v>3066.558</c:v>
                </c:pt>
                <c:pt idx="446">
                  <c:v>3111.1120000000001</c:v>
                </c:pt>
                <c:pt idx="447">
                  <c:v>3156.3130000000001</c:v>
                </c:pt>
                <c:pt idx="448">
                  <c:v>3202.1709999999998</c:v>
                </c:pt>
                <c:pt idx="449">
                  <c:v>3248.6959999999999</c:v>
                </c:pt>
                <c:pt idx="450">
                  <c:v>3295.8960000000002</c:v>
                </c:pt>
                <c:pt idx="451">
                  <c:v>3343.7820000000002</c:v>
                </c:pt>
                <c:pt idx="452">
                  <c:v>3392.364</c:v>
                </c:pt>
                <c:pt idx="453">
                  <c:v>3441.6509999999998</c:v>
                </c:pt>
                <c:pt idx="454">
                  <c:v>3491.6550000000002</c:v>
                </c:pt>
                <c:pt idx="455">
                  <c:v>3542.3850000000002</c:v>
                </c:pt>
                <c:pt idx="456">
                  <c:v>3593.8519999999999</c:v>
                </c:pt>
                <c:pt idx="457">
                  <c:v>3646.067</c:v>
                </c:pt>
                <c:pt idx="458">
                  <c:v>3699.0410000000002</c:v>
                </c:pt>
                <c:pt idx="459">
                  <c:v>3752.7840000000001</c:v>
                </c:pt>
                <c:pt idx="460">
                  <c:v>3807.308</c:v>
                </c:pt>
                <c:pt idx="461">
                  <c:v>3862.6239999999998</c:v>
                </c:pt>
                <c:pt idx="462">
                  <c:v>3918.7440000000001</c:v>
                </c:pt>
                <c:pt idx="463">
                  <c:v>3975.6790000000001</c:v>
                </c:pt>
                <c:pt idx="464">
                  <c:v>4033.442</c:v>
                </c:pt>
                <c:pt idx="465">
                  <c:v>4092.0439999999999</c:v>
                </c:pt>
                <c:pt idx="466">
                  <c:v>4151.4970000000003</c:v>
                </c:pt>
                <c:pt idx="467">
                  <c:v>4211.8140000000003</c:v>
                </c:pt>
                <c:pt idx="468">
                  <c:v>4273.0069999999996</c:v>
                </c:pt>
                <c:pt idx="469">
                  <c:v>4335.0889999999999</c:v>
                </c:pt>
                <c:pt idx="470">
                  <c:v>4398.0739999999996</c:v>
                </c:pt>
                <c:pt idx="471">
                  <c:v>4461.973</c:v>
                </c:pt>
                <c:pt idx="472">
                  <c:v>4526.8010000000004</c:v>
                </c:pt>
                <c:pt idx="473">
                  <c:v>4592.5709999999999</c:v>
                </c:pt>
                <c:pt idx="474">
                  <c:v>4659.2960000000003</c:v>
                </c:pt>
                <c:pt idx="475">
                  <c:v>4726.991</c:v>
                </c:pt>
                <c:pt idx="476">
                  <c:v>4795.6689999999999</c:v>
                </c:pt>
                <c:pt idx="477">
                  <c:v>4865.3459999999995</c:v>
                </c:pt>
                <c:pt idx="478">
                  <c:v>4936.0339999999997</c:v>
                </c:pt>
                <c:pt idx="479">
                  <c:v>5007.75</c:v>
                </c:pt>
                <c:pt idx="480">
                  <c:v>5080.5069999999996</c:v>
                </c:pt>
                <c:pt idx="481">
                  <c:v>5154.3209999999999</c:v>
                </c:pt>
                <c:pt idx="482">
                  <c:v>5229.2079999999996</c:v>
                </c:pt>
                <c:pt idx="483">
                  <c:v>5305.183</c:v>
                </c:pt>
                <c:pt idx="484">
                  <c:v>5382.2619999999997</c:v>
                </c:pt>
                <c:pt idx="485">
                  <c:v>5460.4610000000002</c:v>
                </c:pt>
                <c:pt idx="486">
                  <c:v>5539.7960000000003</c:v>
                </c:pt>
                <c:pt idx="487">
                  <c:v>5620.2830000000004</c:v>
                </c:pt>
                <c:pt idx="488">
                  <c:v>5701.94</c:v>
                </c:pt>
                <c:pt idx="489">
                  <c:v>5784.7839999999997</c:v>
                </c:pt>
                <c:pt idx="490">
                  <c:v>5868.8310000000001</c:v>
                </c:pt>
                <c:pt idx="491">
                  <c:v>5954.0990000000002</c:v>
                </c:pt>
                <c:pt idx="492">
                  <c:v>6040.6049999999996</c:v>
                </c:pt>
                <c:pt idx="493">
                  <c:v>6128.3689999999997</c:v>
                </c:pt>
                <c:pt idx="494">
                  <c:v>6217.4080000000004</c:v>
                </c:pt>
                <c:pt idx="495">
                  <c:v>6307.741</c:v>
                </c:pt>
                <c:pt idx="496">
                  <c:v>6399.3860000000004</c:v>
                </c:pt>
                <c:pt idx="497">
                  <c:v>6492.3620000000001</c:v>
                </c:pt>
                <c:pt idx="498">
                  <c:v>6586.6890000000003</c:v>
                </c:pt>
                <c:pt idx="499">
                  <c:v>6682.3869999999997</c:v>
                </c:pt>
                <c:pt idx="500">
                  <c:v>6779.4750000000004</c:v>
                </c:pt>
                <c:pt idx="501">
                  <c:v>6877.9740000000002</c:v>
                </c:pt>
                <c:pt idx="502">
                  <c:v>6977.9040000000005</c:v>
                </c:pt>
                <c:pt idx="503">
                  <c:v>7079.2860000000001</c:v>
                </c:pt>
                <c:pt idx="504">
                  <c:v>7182.1409999999996</c:v>
                </c:pt>
                <c:pt idx="505">
                  <c:v>7286.49</c:v>
                </c:pt>
                <c:pt idx="506">
                  <c:v>7392.3540000000003</c:v>
                </c:pt>
                <c:pt idx="507">
                  <c:v>7499.7579999999998</c:v>
                </c:pt>
                <c:pt idx="508">
                  <c:v>7608.7219999999998</c:v>
                </c:pt>
                <c:pt idx="509">
                  <c:v>7719.2690000000002</c:v>
                </c:pt>
                <c:pt idx="510">
                  <c:v>7831.4210000000003</c:v>
                </c:pt>
                <c:pt idx="511">
                  <c:v>7945.2039999999997</c:v>
                </c:pt>
                <c:pt idx="512">
                  <c:v>8060.64</c:v>
                </c:pt>
                <c:pt idx="513">
                  <c:v>8177.7520000000004</c:v>
                </c:pt>
                <c:pt idx="514">
                  <c:v>8296.5660000000007</c:v>
                </c:pt>
                <c:pt idx="515">
                  <c:v>8417.107</c:v>
                </c:pt>
                <c:pt idx="516">
                  <c:v>8539.3989999999994</c:v>
                </c:pt>
                <c:pt idx="517">
                  <c:v>8663.4680000000008</c:v>
                </c:pt>
                <c:pt idx="518">
                  <c:v>8789.3389999999999</c:v>
                </c:pt>
                <c:pt idx="519">
                  <c:v>8917.0390000000007</c:v>
                </c:pt>
                <c:pt idx="520">
                  <c:v>9046.5949999999993</c:v>
                </c:pt>
                <c:pt idx="521">
                  <c:v>9178.0319999999992</c:v>
                </c:pt>
                <c:pt idx="522">
                  <c:v>9311.3799999999992</c:v>
                </c:pt>
                <c:pt idx="523">
                  <c:v>9446.6640000000007</c:v>
                </c:pt>
                <c:pt idx="524">
                  <c:v>9583.9150000000009</c:v>
                </c:pt>
                <c:pt idx="525">
                  <c:v>9723.1589999999997</c:v>
                </c:pt>
                <c:pt idx="526">
                  <c:v>9864.4269999999997</c:v>
                </c:pt>
                <c:pt idx="527">
                  <c:v>10007.745999999999</c:v>
                </c:pt>
                <c:pt idx="528">
                  <c:v>10153.147999999999</c:v>
                </c:pt>
                <c:pt idx="529">
                  <c:v>10300.663</c:v>
                </c:pt>
                <c:pt idx="530">
                  <c:v>10450.321</c:v>
                </c:pt>
                <c:pt idx="531">
                  <c:v>10602.154</c:v>
                </c:pt>
                <c:pt idx="532">
                  <c:v>10756.191999999999</c:v>
                </c:pt>
                <c:pt idx="533">
                  <c:v>10912.468999999999</c:v>
                </c:pt>
                <c:pt idx="534">
                  <c:v>11071.016</c:v>
                </c:pt>
                <c:pt idx="535">
                  <c:v>11231.866</c:v>
                </c:pt>
                <c:pt idx="536">
                  <c:v>11395.054</c:v>
                </c:pt>
                <c:pt idx="537">
                  <c:v>11560.611000000001</c:v>
                </c:pt>
                <c:pt idx="538">
                  <c:v>11728.575000000001</c:v>
                </c:pt>
                <c:pt idx="539">
                  <c:v>11898.978999999999</c:v>
                </c:pt>
                <c:pt idx="540">
                  <c:v>12071.859</c:v>
                </c:pt>
                <c:pt idx="541">
                  <c:v>12247.251</c:v>
                </c:pt>
                <c:pt idx="542">
                  <c:v>12425.191000000001</c:v>
                </c:pt>
                <c:pt idx="543">
                  <c:v>12605.716</c:v>
                </c:pt>
                <c:pt idx="544">
                  <c:v>12788.864</c:v>
                </c:pt>
                <c:pt idx="545">
                  <c:v>12974.673000000001</c:v>
                </c:pt>
                <c:pt idx="546">
                  <c:v>13163.182000000001</c:v>
                </c:pt>
                <c:pt idx="547">
                  <c:v>13354.43</c:v>
                </c:pt>
                <c:pt idx="548">
                  <c:v>13548.455</c:v>
                </c:pt>
                <c:pt idx="549">
                  <c:v>13745.300999999999</c:v>
                </c:pt>
                <c:pt idx="550">
                  <c:v>13945.005999999999</c:v>
                </c:pt>
                <c:pt idx="551">
                  <c:v>14147.611999999999</c:v>
                </c:pt>
                <c:pt idx="552">
                  <c:v>14353.162</c:v>
                </c:pt>
                <c:pt idx="553">
                  <c:v>14561.699000000001</c:v>
                </c:pt>
                <c:pt idx="554">
                  <c:v>14773.266</c:v>
                </c:pt>
                <c:pt idx="555">
                  <c:v>14987.905000000001</c:v>
                </c:pt>
                <c:pt idx="556">
                  <c:v>15205.664000000001</c:v>
                </c:pt>
                <c:pt idx="557">
                  <c:v>15426.587</c:v>
                </c:pt>
                <c:pt idx="558">
                  <c:v>15650.72</c:v>
                </c:pt>
                <c:pt idx="559">
                  <c:v>15878.108</c:v>
                </c:pt>
                <c:pt idx="560">
                  <c:v>16108.800999999999</c:v>
                </c:pt>
                <c:pt idx="561">
                  <c:v>16342.844999999999</c:v>
                </c:pt>
                <c:pt idx="562">
                  <c:v>16580.289000000001</c:v>
                </c:pt>
                <c:pt idx="563">
                  <c:v>16821.184000000001</c:v>
                </c:pt>
                <c:pt idx="564">
                  <c:v>17065.578000000001</c:v>
                </c:pt>
                <c:pt idx="565">
                  <c:v>17313.523000000001</c:v>
                </c:pt>
                <c:pt idx="566">
                  <c:v>17565.072</c:v>
                </c:pt>
                <c:pt idx="567">
                  <c:v>17820.273000000001</c:v>
                </c:pt>
                <c:pt idx="568">
                  <c:v>18079.184000000001</c:v>
                </c:pt>
                <c:pt idx="569">
                  <c:v>18341.855</c:v>
                </c:pt>
                <c:pt idx="570">
                  <c:v>18608.344000000001</c:v>
                </c:pt>
                <c:pt idx="571">
                  <c:v>18878.705000000002</c:v>
                </c:pt>
                <c:pt idx="572">
                  <c:v>19152.991999999998</c:v>
                </c:pt>
                <c:pt idx="573">
                  <c:v>19431.266</c:v>
                </c:pt>
                <c:pt idx="574">
                  <c:v>19713.581999999999</c:v>
                </c:pt>
                <c:pt idx="575">
                  <c:v>20000</c:v>
                </c:pt>
              </c:numCache>
            </c:numRef>
          </c:xVal>
          <c:yVal>
            <c:numRef>
              <c:f>impedance_egalisée!$J$3:$J$578</c:f>
              <c:numCache>
                <c:formatCode>General</c:formatCode>
                <c:ptCount val="576"/>
                <c:pt idx="0">
                  <c:v>11.815836536651213</c:v>
                </c:pt>
                <c:pt idx="1">
                  <c:v>11.930834767920656</c:v>
                </c:pt>
                <c:pt idx="2">
                  <c:v>12.057833006758608</c:v>
                </c:pt>
                <c:pt idx="3">
                  <c:v>12.194831495189113</c:v>
                </c:pt>
                <c:pt idx="4">
                  <c:v>12.338830277088373</c:v>
                </c:pt>
                <c:pt idx="5">
                  <c:v>12.48682915779024</c:v>
                </c:pt>
                <c:pt idx="6">
                  <c:v>12.63182797661875</c:v>
                </c:pt>
                <c:pt idx="7">
                  <c:v>12.768826115459149</c:v>
                </c:pt>
                <c:pt idx="8">
                  <c:v>12.90182312233328</c:v>
                </c:pt>
                <c:pt idx="9">
                  <c:v>13.032819668950044</c:v>
                </c:pt>
                <c:pt idx="10">
                  <c:v>13.162816346671537</c:v>
                </c:pt>
                <c:pt idx="11">
                  <c:v>13.289813936778494</c:v>
                </c:pt>
                <c:pt idx="12">
                  <c:v>13.417813090184646</c:v>
                </c:pt>
                <c:pt idx="13">
                  <c:v>13.539812559425764</c:v>
                </c:pt>
                <c:pt idx="14">
                  <c:v>13.661812164638826</c:v>
                </c:pt>
                <c:pt idx="15">
                  <c:v>13.792811649020202</c:v>
                </c:pt>
                <c:pt idx="16">
                  <c:v>13.980809710673004</c:v>
                </c:pt>
                <c:pt idx="17">
                  <c:v>14.18480749440171</c:v>
                </c:pt>
                <c:pt idx="18">
                  <c:v>14.394805293717138</c:v>
                </c:pt>
                <c:pt idx="19">
                  <c:v>14.609803178461261</c:v>
                </c:pt>
                <c:pt idx="20">
                  <c:v>14.826801667033219</c:v>
                </c:pt>
                <c:pt idx="21">
                  <c:v>15.04880073301624</c:v>
                </c:pt>
                <c:pt idx="22">
                  <c:v>15.276800004829555</c:v>
                </c:pt>
                <c:pt idx="23">
                  <c:v>15.514798929071896</c:v>
                </c:pt>
                <c:pt idx="24">
                  <c:v>15.825795706627627</c:v>
                </c:pt>
                <c:pt idx="25">
                  <c:v>16.15579169740802</c:v>
                </c:pt>
                <c:pt idx="26">
                  <c:v>16.484787307126219</c:v>
                </c:pt>
                <c:pt idx="27">
                  <c:v>16.798781735593376</c:v>
                </c:pt>
                <c:pt idx="28">
                  <c:v>17.105774329354634</c:v>
                </c:pt>
                <c:pt idx="29">
                  <c:v>17.40276683556759</c:v>
                </c:pt>
                <c:pt idx="30">
                  <c:v>17.688760552078335</c:v>
                </c:pt>
                <c:pt idx="31">
                  <c:v>17.925756248639068</c:v>
                </c:pt>
                <c:pt idx="32">
                  <c:v>18.136753384047765</c:v>
                </c:pt>
                <c:pt idx="33">
                  <c:v>18.384750355076857</c:v>
                </c:pt>
                <c:pt idx="34">
                  <c:v>18.794744393958727</c:v>
                </c:pt>
                <c:pt idx="35">
                  <c:v>19.232738743681356</c:v>
                </c:pt>
                <c:pt idx="36">
                  <c:v>19.669734343395788</c:v>
                </c:pt>
                <c:pt idx="37">
                  <c:v>20.097731444531572</c:v>
                </c:pt>
                <c:pt idx="38">
                  <c:v>20.520730710427245</c:v>
                </c:pt>
                <c:pt idx="39">
                  <c:v>20.958729537955968</c:v>
                </c:pt>
                <c:pt idx="40">
                  <c:v>21.424718532916685</c:v>
                </c:pt>
                <c:pt idx="41">
                  <c:v>21.925700590388107</c:v>
                </c:pt>
                <c:pt idx="42">
                  <c:v>22.466686019145641</c:v>
                </c:pt>
                <c:pt idx="43">
                  <c:v>23.114680896162501</c:v>
                </c:pt>
                <c:pt idx="44">
                  <c:v>23.809677621453417</c:v>
                </c:pt>
                <c:pt idx="45">
                  <c:v>24.538671620707916</c:v>
                </c:pt>
                <c:pt idx="46">
                  <c:v>25.297663893663366</c:v>
                </c:pt>
                <c:pt idx="47">
                  <c:v>26.114653127495611</c:v>
                </c:pt>
                <c:pt idx="48">
                  <c:v>27.196632426869023</c:v>
                </c:pt>
                <c:pt idx="49">
                  <c:v>28.386604851918278</c:v>
                </c:pt>
                <c:pt idx="50">
                  <c:v>29.585571885414499</c:v>
                </c:pt>
                <c:pt idx="51">
                  <c:v>30.790529202447463</c:v>
                </c:pt>
                <c:pt idx="52">
                  <c:v>32.013482839210603</c:v>
                </c:pt>
                <c:pt idx="53">
                  <c:v>33.269444428993154</c:v>
                </c:pt>
                <c:pt idx="54">
                  <c:v>34.573412883842487</c:v>
                </c:pt>
                <c:pt idx="55">
                  <c:v>36.174338383578842</c:v>
                </c:pt>
                <c:pt idx="56">
                  <c:v>38.187205655533653</c:v>
                </c:pt>
                <c:pt idx="57">
                  <c:v>40.288051915819629</c:v>
                </c:pt>
                <c:pt idx="58">
                  <c:v>42.429878090347323</c:v>
                </c:pt>
                <c:pt idx="59">
                  <c:v>44.674676177734817</c:v>
                </c:pt>
                <c:pt idx="60">
                  <c:v>47.497405338875424</c:v>
                </c:pt>
                <c:pt idx="61">
                  <c:v>50.840048029124858</c:v>
                </c:pt>
                <c:pt idx="62">
                  <c:v>55.039517050056034</c:v>
                </c:pt>
                <c:pt idx="63">
                  <c:v>59.500791022210421</c:v>
                </c:pt>
                <c:pt idx="64">
                  <c:v>63.77382422524559</c:v>
                </c:pt>
                <c:pt idx="65">
                  <c:v>67.989570975092903</c:v>
                </c:pt>
                <c:pt idx="66">
                  <c:v>73.128841100577546</c:v>
                </c:pt>
                <c:pt idx="67">
                  <c:v>79.37340262579707</c:v>
                </c:pt>
                <c:pt idx="68">
                  <c:v>87.148822431801918</c:v>
                </c:pt>
                <c:pt idx="69">
                  <c:v>95.688885195879379</c:v>
                </c:pt>
                <c:pt idx="70">
                  <c:v>99.690530159074271</c:v>
                </c:pt>
                <c:pt idx="71">
                  <c:v>103.3308454855426</c:v>
                </c:pt>
                <c:pt idx="72">
                  <c:v>107.1328740571703</c:v>
                </c:pt>
                <c:pt idx="73">
                  <c:v>109.90411456793018</c:v>
                </c:pt>
                <c:pt idx="74">
                  <c:v>107.21583075975599</c:v>
                </c:pt>
                <c:pt idx="75">
                  <c:v>100.74465548816815</c:v>
                </c:pt>
                <c:pt idx="76">
                  <c:v>92.166068541429212</c:v>
                </c:pt>
                <c:pt idx="77">
                  <c:v>84.99049897401224</c:v>
                </c:pt>
                <c:pt idx="78">
                  <c:v>78.099328033478187</c:v>
                </c:pt>
                <c:pt idx="79">
                  <c:v>71.237607737291142</c:v>
                </c:pt>
                <c:pt idx="80">
                  <c:v>64.694412667308598</c:v>
                </c:pt>
                <c:pt idx="81">
                  <c:v>58.864660462438394</c:v>
                </c:pt>
                <c:pt idx="82">
                  <c:v>54.125274362052281</c:v>
                </c:pt>
                <c:pt idx="83">
                  <c:v>50.059498321209603</c:v>
                </c:pt>
                <c:pt idx="84">
                  <c:v>46.405481340945059</c:v>
                </c:pt>
                <c:pt idx="85">
                  <c:v>43.066296900811111</c:v>
                </c:pt>
                <c:pt idx="86">
                  <c:v>40.180933687003836</c:v>
                </c:pt>
                <c:pt idx="87">
                  <c:v>37.752415434554941</c:v>
                </c:pt>
                <c:pt idx="88">
                  <c:v>35.452861468263933</c:v>
                </c:pt>
                <c:pt idx="89">
                  <c:v>33.351230735020721</c:v>
                </c:pt>
                <c:pt idx="90">
                  <c:v>31.458524839701798</c:v>
                </c:pt>
                <c:pt idx="91">
                  <c:v>29.657799320189966</c:v>
                </c:pt>
                <c:pt idx="92">
                  <c:v>28.168002449431214</c:v>
                </c:pt>
                <c:pt idx="93">
                  <c:v>26.74918332218985</c:v>
                </c:pt>
                <c:pt idx="94">
                  <c:v>25.159385150010674</c:v>
                </c:pt>
                <c:pt idx="95">
                  <c:v>24.078522417885498</c:v>
                </c:pt>
                <c:pt idx="96">
                  <c:v>22.951646930105362</c:v>
                </c:pt>
                <c:pt idx="97">
                  <c:v>21.847759803479207</c:v>
                </c:pt>
                <c:pt idx="98">
                  <c:v>20.921849374532005</c:v>
                </c:pt>
                <c:pt idx="99">
                  <c:v>20.178916488075547</c:v>
                </c:pt>
                <c:pt idx="100">
                  <c:v>19.238010236868025</c:v>
                </c:pt>
                <c:pt idx="101">
                  <c:v>18.517070665751312</c:v>
                </c:pt>
                <c:pt idx="102">
                  <c:v>17.820124897669842</c:v>
                </c:pt>
                <c:pt idx="103">
                  <c:v>17.14517743493245</c:v>
                </c:pt>
                <c:pt idx="104">
                  <c:v>16.562222495605909</c:v>
                </c:pt>
                <c:pt idx="105">
                  <c:v>15.94926986202651</c:v>
                </c:pt>
                <c:pt idx="106">
                  <c:v>15.275320711968636</c:v>
                </c:pt>
                <c:pt idx="107">
                  <c:v>14.838351029406615</c:v>
                </c:pt>
                <c:pt idx="108">
                  <c:v>14.280391611839127</c:v>
                </c:pt>
                <c:pt idx="109">
                  <c:v>13.856417491685159</c:v>
                </c:pt>
                <c:pt idx="110">
                  <c:v>13.386448456679208</c:v>
                </c:pt>
                <c:pt idx="111">
                  <c:v>12.915479427403241</c:v>
                </c:pt>
                <c:pt idx="112">
                  <c:v>12.510502889234646</c:v>
                </c:pt>
                <c:pt idx="113">
                  <c:v>12.144524442825723</c:v>
                </c:pt>
                <c:pt idx="114">
                  <c:v>11.781546346432425</c:v>
                </c:pt>
                <c:pt idx="115">
                  <c:v>11.427566318747127</c:v>
                </c:pt>
                <c:pt idx="116">
                  <c:v>11.140582299428972</c:v>
                </c:pt>
                <c:pt idx="117">
                  <c:v>10.774604083340945</c:v>
                </c:pt>
                <c:pt idx="118">
                  <c:v>10.523617006851683</c:v>
                </c:pt>
                <c:pt idx="119">
                  <c:v>10.247632359663001</c:v>
                </c:pt>
                <c:pt idx="120">
                  <c:v>10.120637463220298</c:v>
                </c:pt>
                <c:pt idx="121">
                  <c:v>9.9766443038624075</c:v>
                </c:pt>
                <c:pt idx="122">
                  <c:v>9.7536568333047171</c:v>
                </c:pt>
                <c:pt idx="123">
                  <c:v>9.6376621921704704</c:v>
                </c:pt>
                <c:pt idx="124">
                  <c:v>9.6896572168542789</c:v>
                </c:pt>
                <c:pt idx="125">
                  <c:v>9.4306742941577273</c:v>
                </c:pt>
                <c:pt idx="126">
                  <c:v>9.3776773970460159</c:v>
                </c:pt>
                <c:pt idx="127">
                  <c:v>9.5816633761549337</c:v>
                </c:pt>
                <c:pt idx="128">
                  <c:v>9.5426664633788647</c:v>
                </c:pt>
                <c:pt idx="129">
                  <c:v>9.4156767003059407</c:v>
                </c:pt>
                <c:pt idx="130">
                  <c:v>9.4876740948407132</c:v>
                </c:pt>
                <c:pt idx="131">
                  <c:v>9.4246808326820943</c:v>
                </c:pt>
                <c:pt idx="132">
                  <c:v>9.3096921872896559</c:v>
                </c:pt>
                <c:pt idx="133">
                  <c:v>9.4506890300412358</c:v>
                </c:pt>
                <c:pt idx="134">
                  <c:v>9.5866861196373208</c:v>
                </c:pt>
                <c:pt idx="135">
                  <c:v>9.7996812115056713</c:v>
                </c:pt>
                <c:pt idx="136">
                  <c:v>10.115670142644571</c:v>
                </c:pt>
                <c:pt idx="137">
                  <c:v>10.5226512852125</c:v>
                </c:pt>
                <c:pt idx="138">
                  <c:v>10.916637698855688</c:v>
                </c:pt>
                <c:pt idx="139">
                  <c:v>11.237629351663534</c:v>
                </c:pt>
                <c:pt idx="140">
                  <c:v>11.656614832874437</c:v>
                </c:pt>
                <c:pt idx="141">
                  <c:v>12.1796047171566</c:v>
                </c:pt>
                <c:pt idx="142">
                  <c:v>12.89657887052374</c:v>
                </c:pt>
                <c:pt idx="143">
                  <c:v>13.749545179744604</c:v>
                </c:pt>
                <c:pt idx="144">
                  <c:v>14.813498876331796</c:v>
                </c:pt>
                <c:pt idx="145">
                  <c:v>16.011448054515846</c:v>
                </c:pt>
                <c:pt idx="146">
                  <c:v>17.434376735927763</c:v>
                </c:pt>
                <c:pt idx="147">
                  <c:v>19.230280405656668</c:v>
                </c:pt>
                <c:pt idx="148">
                  <c:v>21.39513729483496</c:v>
                </c:pt>
                <c:pt idx="149">
                  <c:v>23.83794549610376</c:v>
                </c:pt>
                <c:pt idx="150">
                  <c:v>27.015666023396399</c:v>
                </c:pt>
                <c:pt idx="151">
                  <c:v>30.565224276758311</c:v>
                </c:pt>
                <c:pt idx="152">
                  <c:v>34.648632059854549</c:v>
                </c:pt>
                <c:pt idx="153">
                  <c:v>39.774661634631656</c:v>
                </c:pt>
                <c:pt idx="154">
                  <c:v>45.633149499463563</c:v>
                </c:pt>
                <c:pt idx="155">
                  <c:v>52.18511664541753</c:v>
                </c:pt>
                <c:pt idx="156">
                  <c:v>62.41021226998199</c:v>
                </c:pt>
                <c:pt idx="157">
                  <c:v>75.563156794078296</c:v>
                </c:pt>
                <c:pt idx="158">
                  <c:v>91.528935311202503</c:v>
                </c:pt>
                <c:pt idx="159">
                  <c:v>96.187305872767055</c:v>
                </c:pt>
                <c:pt idx="160">
                  <c:v>86.793245822677022</c:v>
                </c:pt>
                <c:pt idx="161">
                  <c:v>73.448764875979791</c:v>
                </c:pt>
                <c:pt idx="162">
                  <c:v>63.300421488716147</c:v>
                </c:pt>
                <c:pt idx="163">
                  <c:v>55.902878532582342</c:v>
                </c:pt>
                <c:pt idx="164">
                  <c:v>49.855333593801838</c:v>
                </c:pt>
                <c:pt idx="165">
                  <c:v>44.089108251397661</c:v>
                </c:pt>
                <c:pt idx="166">
                  <c:v>39.10536219836284</c:v>
                </c:pt>
                <c:pt idx="167">
                  <c:v>35.062157557353224</c:v>
                </c:pt>
                <c:pt idx="168">
                  <c:v>31.691677835250143</c:v>
                </c:pt>
                <c:pt idx="169">
                  <c:v>29.543971858197047</c:v>
                </c:pt>
                <c:pt idx="170">
                  <c:v>27.375291691254155</c:v>
                </c:pt>
                <c:pt idx="171">
                  <c:v>25.367553317337915</c:v>
                </c:pt>
                <c:pt idx="172">
                  <c:v>23.452742591284554</c:v>
                </c:pt>
                <c:pt idx="173">
                  <c:v>21.929862330975755</c:v>
                </c:pt>
                <c:pt idx="174">
                  <c:v>21.084894554099293</c:v>
                </c:pt>
                <c:pt idx="175">
                  <c:v>20.819906859961293</c:v>
                </c:pt>
                <c:pt idx="176">
                  <c:v>20.418970961843424</c:v>
                </c:pt>
                <c:pt idx="177">
                  <c:v>19.366089185033111</c:v>
                </c:pt>
                <c:pt idx="178">
                  <c:v>18.403184078594279</c:v>
                </c:pt>
                <c:pt idx="179">
                  <c:v>17.437254282143048</c:v>
                </c:pt>
                <c:pt idx="180">
                  <c:v>16.615307359429483</c:v>
                </c:pt>
                <c:pt idx="181">
                  <c:v>16.088334452948363</c:v>
                </c:pt>
                <c:pt idx="182">
                  <c:v>15.618360226627056</c:v>
                </c:pt>
                <c:pt idx="183">
                  <c:v>15.255382604280069</c:v>
                </c:pt>
                <c:pt idx="184">
                  <c:v>14.826410139303121</c:v>
                </c:pt>
                <c:pt idx="185">
                  <c:v>14.356442551405372</c:v>
                </c:pt>
                <c:pt idx="186">
                  <c:v>13.926467002615166</c:v>
                </c:pt>
                <c:pt idx="187">
                  <c:v>13.634481634945228</c:v>
                </c:pt>
                <c:pt idx="188">
                  <c:v>13.28750011516837</c:v>
                </c:pt>
                <c:pt idx="189">
                  <c:v>12.952517761409704</c:v>
                </c:pt>
                <c:pt idx="190">
                  <c:v>12.67053284758104</c:v>
                </c:pt>
                <c:pt idx="191">
                  <c:v>12.36354936275665</c:v>
                </c:pt>
                <c:pt idx="192">
                  <c:v>12.092561826654929</c:v>
                </c:pt>
                <c:pt idx="193">
                  <c:v>11.903568056906137</c:v>
                </c:pt>
                <c:pt idx="194">
                  <c:v>11.687579812524881</c:v>
                </c:pt>
                <c:pt idx="195">
                  <c:v>11.506585131833994</c:v>
                </c:pt>
                <c:pt idx="196">
                  <c:v>11.479580004512513</c:v>
                </c:pt>
                <c:pt idx="197">
                  <c:v>11.520577109330585</c:v>
                </c:pt>
                <c:pt idx="198">
                  <c:v>11.291595147358743</c:v>
                </c:pt>
                <c:pt idx="199">
                  <c:v>11.012613255458875</c:v>
                </c:pt>
                <c:pt idx="200">
                  <c:v>10.726627510865654</c:v>
                </c:pt>
                <c:pt idx="201">
                  <c:v>10.586632290362965</c:v>
                </c:pt>
                <c:pt idx="202">
                  <c:v>10.505635361493079</c:v>
                </c:pt>
                <c:pt idx="203">
                  <c:v>10.330644719498478</c:v>
                </c:pt>
                <c:pt idx="204">
                  <c:v>10.144654675956398</c:v>
                </c:pt>
                <c:pt idx="205">
                  <c:v>9.9406633836765259</c:v>
                </c:pt>
                <c:pt idx="206">
                  <c:v>9.8056664806606939</c:v>
                </c:pt>
                <c:pt idx="207">
                  <c:v>9.9846507708373604</c:v>
                </c:pt>
                <c:pt idx="208">
                  <c:v>9.8836568165329535</c:v>
                </c:pt>
                <c:pt idx="209">
                  <c:v>9.7886588607155591</c:v>
                </c:pt>
                <c:pt idx="210">
                  <c:v>9.9956404121992612</c:v>
                </c:pt>
                <c:pt idx="211">
                  <c:v>10.152631667830606</c:v>
                </c:pt>
                <c:pt idx="212">
                  <c:v>9.9706493838758217</c:v>
                </c:pt>
                <c:pt idx="213">
                  <c:v>9.6506706865024512</c:v>
                </c:pt>
                <c:pt idx="214">
                  <c:v>9.4036856579156272</c:v>
                </c:pt>
                <c:pt idx="215">
                  <c:v>9.2046955538924564</c:v>
                </c:pt>
                <c:pt idx="216">
                  <c:v>9.1396967761986954</c:v>
                </c:pt>
                <c:pt idx="217">
                  <c:v>9.0706988230330676</c:v>
                </c:pt>
                <c:pt idx="218">
                  <c:v>9.0097006187877238</c:v>
                </c:pt>
                <c:pt idx="219">
                  <c:v>9.0376962865594912</c:v>
                </c:pt>
                <c:pt idx="220">
                  <c:v>9.0136980702467469</c:v>
                </c:pt>
                <c:pt idx="221">
                  <c:v>8.8497067503787914</c:v>
                </c:pt>
                <c:pt idx="222">
                  <c:v>8.771709516721188</c:v>
                </c:pt>
                <c:pt idx="223">
                  <c:v>8.8377021582255733</c:v>
                </c:pt>
                <c:pt idx="224">
                  <c:v>9.0136884903936316</c:v>
                </c:pt>
                <c:pt idx="225">
                  <c:v>9.2936693395352332</c:v>
                </c:pt>
                <c:pt idx="226">
                  <c:v>9.1666806638321425</c:v>
                </c:pt>
                <c:pt idx="227">
                  <c:v>9.1026845987632079</c:v>
                </c:pt>
                <c:pt idx="228">
                  <c:v>8.9066989704375477</c:v>
                </c:pt>
                <c:pt idx="229">
                  <c:v>8.6857123830807286</c:v>
                </c:pt>
                <c:pt idx="230">
                  <c:v>8.5327203085328343</c:v>
                </c:pt>
                <c:pt idx="231">
                  <c:v>8.5207193832201149</c:v>
                </c:pt>
                <c:pt idx="232">
                  <c:v>8.5487159759369646</c:v>
                </c:pt>
                <c:pt idx="233">
                  <c:v>8.6107119225143567</c:v>
                </c:pt>
                <c:pt idx="234">
                  <c:v>8.5147177342303966</c:v>
                </c:pt>
                <c:pt idx="235">
                  <c:v>8.4507210087676885</c:v>
                </c:pt>
                <c:pt idx="236">
                  <c:v>8.3977236696601611</c:v>
                </c:pt>
                <c:pt idx="237">
                  <c:v>8.3677245348745721</c:v>
                </c:pt>
                <c:pt idx="238">
                  <c:v>8.4727168489564004</c:v>
                </c:pt>
                <c:pt idx="239">
                  <c:v>8.449717904087569</c:v>
                </c:pt>
                <c:pt idx="240">
                  <c:v>8.5487105263334122</c:v>
                </c:pt>
                <c:pt idx="241">
                  <c:v>8.589707774794773</c:v>
                </c:pt>
                <c:pt idx="242">
                  <c:v>8.5327113292093237</c:v>
                </c:pt>
                <c:pt idx="243">
                  <c:v>8.5587090119103522</c:v>
                </c:pt>
                <c:pt idx="244">
                  <c:v>8.6287038699858201</c:v>
                </c:pt>
                <c:pt idx="245">
                  <c:v>8.7446955931437653</c:v>
                </c:pt>
                <c:pt idx="246">
                  <c:v>9.1526664754054625</c:v>
                </c:pt>
                <c:pt idx="247">
                  <c:v>8.8986855186287457</c:v>
                </c:pt>
                <c:pt idx="248">
                  <c:v>8.7146983644485658</c:v>
                </c:pt>
                <c:pt idx="249">
                  <c:v>8.5417096693203796</c:v>
                </c:pt>
                <c:pt idx="250">
                  <c:v>8.5837062986586528</c:v>
                </c:pt>
                <c:pt idx="251">
                  <c:v>8.6037048406009475</c:v>
                </c:pt>
                <c:pt idx="252">
                  <c:v>8.6736998816399193</c:v>
                </c:pt>
                <c:pt idx="253">
                  <c:v>8.7826922881446254</c:v>
                </c:pt>
                <c:pt idx="254">
                  <c:v>8.7516943988630445</c:v>
                </c:pt>
                <c:pt idx="255">
                  <c:v>8.716696800010924</c:v>
                </c:pt>
                <c:pt idx="256">
                  <c:v>8.7066975230444363</c:v>
                </c:pt>
                <c:pt idx="257">
                  <c:v>8.8876848613250825</c:v>
                </c:pt>
                <c:pt idx="258">
                  <c:v>8.8336886525940255</c:v>
                </c:pt>
                <c:pt idx="259">
                  <c:v>8.9106833760906117</c:v>
                </c:pt>
                <c:pt idx="260">
                  <c:v>8.9206827362546424</c:v>
                </c:pt>
                <c:pt idx="261">
                  <c:v>9.0136763834108713</c:v>
                </c:pt>
                <c:pt idx="262">
                  <c:v>9.1976629777334775</c:v>
                </c:pt>
                <c:pt idx="263">
                  <c:v>9.3546511839045081</c:v>
                </c:pt>
                <c:pt idx="264">
                  <c:v>9.356650890539747</c:v>
                </c:pt>
                <c:pt idx="265">
                  <c:v>9.2946556487336611</c:v>
                </c:pt>
                <c:pt idx="266">
                  <c:v>9.4596434159399596</c:v>
                </c:pt>
                <c:pt idx="267">
                  <c:v>9.5096392994447179</c:v>
                </c:pt>
                <c:pt idx="268">
                  <c:v>9.3926480890902795</c:v>
                </c:pt>
                <c:pt idx="269">
                  <c:v>9.4286453614541852</c:v>
                </c:pt>
                <c:pt idx="270">
                  <c:v>9.5196384861458512</c:v>
                </c:pt>
                <c:pt idx="271">
                  <c:v>9.4036471974379943</c:v>
                </c:pt>
                <c:pt idx="272">
                  <c:v>9.3326524491952796</c:v>
                </c:pt>
                <c:pt idx="273">
                  <c:v>9.3476513618853136</c:v>
                </c:pt>
                <c:pt idx="274">
                  <c:v>9.2516583429893746</c:v>
                </c:pt>
                <c:pt idx="275">
                  <c:v>9.246658740824472</c:v>
                </c:pt>
                <c:pt idx="276">
                  <c:v>9.1446662092353268</c:v>
                </c:pt>
                <c:pt idx="277">
                  <c:v>9.0596725049932623</c:v>
                </c:pt>
                <c:pt idx="278">
                  <c:v>9.0106762057388963</c:v>
                </c:pt>
                <c:pt idx="279">
                  <c:v>8.9706790375105268</c:v>
                </c:pt>
                <c:pt idx="280">
                  <c:v>8.8666865684048766</c:v>
                </c:pt>
                <c:pt idx="281">
                  <c:v>8.8356890195697151</c:v>
                </c:pt>
                <c:pt idx="282">
                  <c:v>8.758694635332569</c:v>
                </c:pt>
                <c:pt idx="283">
                  <c:v>8.7366965036866588</c:v>
                </c:pt>
                <c:pt idx="284">
                  <c:v>8.6717012055170404</c:v>
                </c:pt>
                <c:pt idx="285">
                  <c:v>8.6217051889380283</c:v>
                </c:pt>
                <c:pt idx="286">
                  <c:v>8.6017070547364298</c:v>
                </c:pt>
                <c:pt idx="287">
                  <c:v>8.6017075390059254</c:v>
                </c:pt>
                <c:pt idx="288">
                  <c:v>8.5857094034441133</c:v>
                </c:pt>
                <c:pt idx="289">
                  <c:v>8.6277071784324644</c:v>
                </c:pt>
                <c:pt idx="290">
                  <c:v>8.6487065166559578</c:v>
                </c:pt>
                <c:pt idx="291">
                  <c:v>8.6927039898620535</c:v>
                </c:pt>
                <c:pt idx="292">
                  <c:v>8.6897048389061844</c:v>
                </c:pt>
                <c:pt idx="293">
                  <c:v>8.7317027002835665</c:v>
                </c:pt>
                <c:pt idx="294">
                  <c:v>8.7417025721693662</c:v>
                </c:pt>
                <c:pt idx="295">
                  <c:v>8.7407036227166977</c:v>
                </c:pt>
                <c:pt idx="296">
                  <c:v>8.7957006181545747</c:v>
                </c:pt>
                <c:pt idx="297">
                  <c:v>8.802701390305776</c:v>
                </c:pt>
                <c:pt idx="298">
                  <c:v>8.8876969168775801</c:v>
                </c:pt>
                <c:pt idx="299">
                  <c:v>8.9926907514077179</c:v>
                </c:pt>
                <c:pt idx="300">
                  <c:v>9.1726782258024784</c:v>
                </c:pt>
                <c:pt idx="301">
                  <c:v>9.1696775186962007</c:v>
                </c:pt>
                <c:pt idx="302">
                  <c:v>9.0936834747833384</c:v>
                </c:pt>
                <c:pt idx="303">
                  <c:v>9.0576873433212217</c:v>
                </c:pt>
                <c:pt idx="304">
                  <c:v>9.1056853505060289</c:v>
                </c:pt>
                <c:pt idx="305">
                  <c:v>9.1466839071285548</c:v>
                </c:pt>
                <c:pt idx="306">
                  <c:v>9.1956811186742726</c:v>
                </c:pt>
                <c:pt idx="307">
                  <c:v>9.2406799011052332</c:v>
                </c:pt>
                <c:pt idx="308">
                  <c:v>9.3546728034335889</c:v>
                </c:pt>
                <c:pt idx="309">
                  <c:v>9.4266686663663055</c:v>
                </c:pt>
                <c:pt idx="310">
                  <c:v>9.4586671799867315</c:v>
                </c:pt>
                <c:pt idx="311">
                  <c:v>9.5196641353266962</c:v>
                </c:pt>
                <c:pt idx="312">
                  <c:v>9.5886605306640789</c:v>
                </c:pt>
                <c:pt idx="313">
                  <c:v>9.6436575051378597</c:v>
                </c:pt>
                <c:pt idx="314">
                  <c:v>9.7686496203559194</c:v>
                </c:pt>
                <c:pt idx="315">
                  <c:v>9.8306460357314727</c:v>
                </c:pt>
                <c:pt idx="316">
                  <c:v>9.9236397762252757</c:v>
                </c:pt>
                <c:pt idx="317">
                  <c:v>9.9586379128321276</c:v>
                </c:pt>
                <c:pt idx="318">
                  <c:v>10.012634943516328</c:v>
                </c:pt>
                <c:pt idx="319">
                  <c:v>10.088630863264086</c:v>
                </c:pt>
                <c:pt idx="320">
                  <c:v>10.151626455914114</c:v>
                </c:pt>
                <c:pt idx="321">
                  <c:v>10.210623804987117</c:v>
                </c:pt>
                <c:pt idx="322">
                  <c:v>10.274620267010905</c:v>
                </c:pt>
                <c:pt idx="323">
                  <c:v>10.381612818929602</c:v>
                </c:pt>
                <c:pt idx="324">
                  <c:v>10.466607420272426</c:v>
                </c:pt>
                <c:pt idx="325">
                  <c:v>10.516603834659916</c:v>
                </c:pt>
                <c:pt idx="326">
                  <c:v>10.580600035188024</c:v>
                </c:pt>
                <c:pt idx="327">
                  <c:v>10.644595663437595</c:v>
                </c:pt>
                <c:pt idx="328">
                  <c:v>10.694592696689886</c:v>
                </c:pt>
                <c:pt idx="329">
                  <c:v>10.740590037105607</c:v>
                </c:pt>
                <c:pt idx="330">
                  <c:v>10.808585207296355</c:v>
                </c:pt>
                <c:pt idx="331">
                  <c:v>10.851582279202164</c:v>
                </c:pt>
                <c:pt idx="332">
                  <c:v>10.878580818073431</c:v>
                </c:pt>
                <c:pt idx="333">
                  <c:v>10.86858308421311</c:v>
                </c:pt>
                <c:pt idx="334">
                  <c:v>10.912581071824885</c:v>
                </c:pt>
                <c:pt idx="335">
                  <c:v>10.931581799621339</c:v>
                </c:pt>
                <c:pt idx="336">
                  <c:v>10.992578675456821</c:v>
                </c:pt>
                <c:pt idx="337">
                  <c:v>11.020578610354308</c:v>
                </c:pt>
                <c:pt idx="338">
                  <c:v>11.087576757507762</c:v>
                </c:pt>
                <c:pt idx="339">
                  <c:v>11.176572100379875</c:v>
                </c:pt>
                <c:pt idx="340">
                  <c:v>11.289566447876343</c:v>
                </c:pt>
                <c:pt idx="341">
                  <c:v>11.441556185637522</c:v>
                </c:pt>
                <c:pt idx="342">
                  <c:v>11.642541639067693</c:v>
                </c:pt>
                <c:pt idx="343">
                  <c:v>11.744532083492244</c:v>
                </c:pt>
                <c:pt idx="344">
                  <c:v>11.795527981442998</c:v>
                </c:pt>
                <c:pt idx="345">
                  <c:v>11.831526010947249</c:v>
                </c:pt>
                <c:pt idx="346">
                  <c:v>11.856524966724519</c:v>
                </c:pt>
                <c:pt idx="347">
                  <c:v>11.909522544569457</c:v>
                </c:pt>
                <c:pt idx="348">
                  <c:v>11.94052359521511</c:v>
                </c:pt>
                <c:pt idx="349">
                  <c:v>12.061516129723083</c:v>
                </c:pt>
                <c:pt idx="350">
                  <c:v>12.166510900656318</c:v>
                </c:pt>
                <c:pt idx="351">
                  <c:v>12.309500682653034</c:v>
                </c:pt>
                <c:pt idx="352">
                  <c:v>12.439492804094796</c:v>
                </c:pt>
                <c:pt idx="353">
                  <c:v>12.626478697542746</c:v>
                </c:pt>
                <c:pt idx="354">
                  <c:v>12.820461064947931</c:v>
                </c:pt>
                <c:pt idx="355">
                  <c:v>12.89745195064449</c:v>
                </c:pt>
                <c:pt idx="356">
                  <c:v>12.940447720311099</c:v>
                </c:pt>
                <c:pt idx="357">
                  <c:v>13.01444078494618</c:v>
                </c:pt>
                <c:pt idx="358">
                  <c:v>13.048437317434054</c:v>
                </c:pt>
                <c:pt idx="359">
                  <c:v>13.035438626730597</c:v>
                </c:pt>
                <c:pt idx="360">
                  <c:v>12.990443649288931</c:v>
                </c:pt>
                <c:pt idx="361">
                  <c:v>12.996447615137704</c:v>
                </c:pt>
                <c:pt idx="362">
                  <c:v>13.088444177517893</c:v>
                </c:pt>
                <c:pt idx="363">
                  <c:v>13.217433708115893</c:v>
                </c:pt>
                <c:pt idx="364">
                  <c:v>13.211434692225247</c:v>
                </c:pt>
                <c:pt idx="365">
                  <c:v>13.265433949445091</c:v>
                </c:pt>
                <c:pt idx="366">
                  <c:v>13.352429495958187</c:v>
                </c:pt>
                <c:pt idx="367">
                  <c:v>13.410426047652205</c:v>
                </c:pt>
                <c:pt idx="368">
                  <c:v>13.418430049193889</c:v>
                </c:pt>
                <c:pt idx="369">
                  <c:v>13.506427656970692</c:v>
                </c:pt>
                <c:pt idx="370">
                  <c:v>13.646421971175915</c:v>
                </c:pt>
                <c:pt idx="371">
                  <c:v>13.815411302974141</c:v>
                </c:pt>
                <c:pt idx="372">
                  <c:v>14.003397880386155</c:v>
                </c:pt>
                <c:pt idx="373">
                  <c:v>14.159384603975075</c:v>
                </c:pt>
                <c:pt idx="374">
                  <c:v>14.234379419558532</c:v>
                </c:pt>
                <c:pt idx="375">
                  <c:v>14.299378222596241</c:v>
                </c:pt>
                <c:pt idx="376">
                  <c:v>14.44236897139921</c:v>
                </c:pt>
                <c:pt idx="377">
                  <c:v>14.575360948904914</c:v>
                </c:pt>
                <c:pt idx="378">
                  <c:v>14.708352440895588</c:v>
                </c:pt>
                <c:pt idx="379">
                  <c:v>14.859343495045819</c:v>
                </c:pt>
                <c:pt idx="380">
                  <c:v>14.995335527058097</c:v>
                </c:pt>
                <c:pt idx="381">
                  <c:v>15.192322888633857</c:v>
                </c:pt>
                <c:pt idx="382">
                  <c:v>15.459303188910862</c:v>
                </c:pt>
                <c:pt idx="383">
                  <c:v>15.733278301852051</c:v>
                </c:pt>
                <c:pt idx="384">
                  <c:v>15.940256783774686</c:v>
                </c:pt>
                <c:pt idx="385">
                  <c:v>16.139235077676283</c:v>
                </c:pt>
                <c:pt idx="386">
                  <c:v>16.246221904536789</c:v>
                </c:pt>
                <c:pt idx="387">
                  <c:v>16.298216050636594</c:v>
                </c:pt>
                <c:pt idx="388">
                  <c:v>16.394205839464423</c:v>
                </c:pt>
                <c:pt idx="389">
                  <c:v>16.450201476309005</c:v>
                </c:pt>
                <c:pt idx="390">
                  <c:v>16.500196847778827</c:v>
                </c:pt>
                <c:pt idx="391">
                  <c:v>16.554197476109621</c:v>
                </c:pt>
                <c:pt idx="392">
                  <c:v>16.647192283247318</c:v>
                </c:pt>
                <c:pt idx="393">
                  <c:v>16.735189277769226</c:v>
                </c:pt>
                <c:pt idx="394">
                  <c:v>16.869182775808437</c:v>
                </c:pt>
                <c:pt idx="395">
                  <c:v>17.015175500411779</c:v>
                </c:pt>
                <c:pt idx="396">
                  <c:v>17.197165218645708</c:v>
                </c:pt>
                <c:pt idx="397">
                  <c:v>17.405150430397349</c:v>
                </c:pt>
                <c:pt idx="398">
                  <c:v>17.629133693787288</c:v>
                </c:pt>
                <c:pt idx="399">
                  <c:v>17.884109906636269</c:v>
                </c:pt>
                <c:pt idx="400">
                  <c:v>18.094089551932441</c:v>
                </c:pt>
                <c:pt idx="401">
                  <c:v>18.291072223508955</c:v>
                </c:pt>
                <c:pt idx="402">
                  <c:v>18.449062153790102</c:v>
                </c:pt>
                <c:pt idx="403">
                  <c:v>18.681045720508159</c:v>
                </c:pt>
                <c:pt idx="404">
                  <c:v>18.989019651228293</c:v>
                </c:pt>
                <c:pt idx="405">
                  <c:v>19.335987602946556</c:v>
                </c:pt>
                <c:pt idx="406">
                  <c:v>19.73394444275517</c:v>
                </c:pt>
                <c:pt idx="407">
                  <c:v>20.102897612062996</c:v>
                </c:pt>
                <c:pt idx="408">
                  <c:v>20.415851140347247</c:v>
                </c:pt>
                <c:pt idx="409">
                  <c:v>20.594819613378323</c:v>
                </c:pt>
                <c:pt idx="410">
                  <c:v>20.764788112078055</c:v>
                </c:pt>
                <c:pt idx="411">
                  <c:v>20.852766454550252</c:v>
                </c:pt>
                <c:pt idx="412">
                  <c:v>20.82476239104291</c:v>
                </c:pt>
                <c:pt idx="413">
                  <c:v>20.759771782088173</c:v>
                </c:pt>
                <c:pt idx="414">
                  <c:v>20.779778109561484</c:v>
                </c:pt>
                <c:pt idx="415">
                  <c:v>20.92676849191783</c:v>
                </c:pt>
                <c:pt idx="416">
                  <c:v>21.206740232996367</c:v>
                </c:pt>
                <c:pt idx="417">
                  <c:v>21.467708409338737</c:v>
                </c:pt>
                <c:pt idx="418">
                  <c:v>21.601685414500441</c:v>
                </c:pt>
                <c:pt idx="419">
                  <c:v>21.667675737965421</c:v>
                </c:pt>
                <c:pt idx="420">
                  <c:v>21.731672889466552</c:v>
                </c:pt>
                <c:pt idx="421">
                  <c:v>21.830668486056769</c:v>
                </c:pt>
                <c:pt idx="422">
                  <c:v>22.046651558560569</c:v>
                </c:pt>
                <c:pt idx="423">
                  <c:v>22.279628184961055</c:v>
                </c:pt>
                <c:pt idx="424">
                  <c:v>22.557596516919901</c:v>
                </c:pt>
                <c:pt idx="425">
                  <c:v>22.855560701615389</c:v>
                </c:pt>
                <c:pt idx="426">
                  <c:v>23.07752465270686</c:v>
                </c:pt>
                <c:pt idx="427">
                  <c:v>23.184510106754857</c:v>
                </c:pt>
                <c:pt idx="428">
                  <c:v>23.397487249050229</c:v>
                </c:pt>
                <c:pt idx="429">
                  <c:v>23.643458953729287</c:v>
                </c:pt>
                <c:pt idx="430">
                  <c:v>23.938420675975518</c:v>
                </c:pt>
                <c:pt idx="431">
                  <c:v>24.220374082390347</c:v>
                </c:pt>
                <c:pt idx="432">
                  <c:v>24.503327677203803</c:v>
                </c:pt>
                <c:pt idx="433">
                  <c:v>24.679294722790551</c:v>
                </c:pt>
                <c:pt idx="434">
                  <c:v>24.77027018656122</c:v>
                </c:pt>
                <c:pt idx="435">
                  <c:v>24.857248477853204</c:v>
                </c:pt>
                <c:pt idx="436">
                  <c:v>24.855242700180277</c:v>
                </c:pt>
                <c:pt idx="437">
                  <c:v>24.76725893510794</c:v>
                </c:pt>
                <c:pt idx="438">
                  <c:v>24.760268220259793</c:v>
                </c:pt>
                <c:pt idx="439">
                  <c:v>24.822272548036093</c:v>
                </c:pt>
                <c:pt idx="440">
                  <c:v>25.023259069168699</c:v>
                </c:pt>
                <c:pt idx="441">
                  <c:v>25.227240970205276</c:v>
                </c:pt>
                <c:pt idx="442">
                  <c:v>25.515211146867014</c:v>
                </c:pt>
                <c:pt idx="443">
                  <c:v>25.812172231872033</c:v>
                </c:pt>
                <c:pt idx="444">
                  <c:v>26.155122079383631</c:v>
                </c:pt>
                <c:pt idx="445">
                  <c:v>26.338088496229091</c:v>
                </c:pt>
                <c:pt idx="446">
                  <c:v>26.476061043707563</c:v>
                </c:pt>
                <c:pt idx="447">
                  <c:v>26.544046985532422</c:v>
                </c:pt>
                <c:pt idx="448">
                  <c:v>26.539051976620421</c:v>
                </c:pt>
                <c:pt idx="449">
                  <c:v>26.57805885897422</c:v>
                </c:pt>
                <c:pt idx="450">
                  <c:v>26.726055374141957</c:v>
                </c:pt>
                <c:pt idx="451">
                  <c:v>26.979039291075743</c:v>
                </c:pt>
                <c:pt idx="452">
                  <c:v>27.321000237018957</c:v>
                </c:pt>
                <c:pt idx="453">
                  <c:v>27.633956497757882</c:v>
                </c:pt>
                <c:pt idx="454">
                  <c:v>27.899918995103718</c:v>
                </c:pt>
                <c:pt idx="455">
                  <c:v>28.088897810485459</c:v>
                </c:pt>
                <c:pt idx="456">
                  <c:v>28.351872159792055</c:v>
                </c:pt>
                <c:pt idx="457">
                  <c:v>28.755823156640243</c:v>
                </c:pt>
                <c:pt idx="458">
                  <c:v>29.169756731860495</c:v>
                </c:pt>
                <c:pt idx="459">
                  <c:v>29.424713537191966</c:v>
                </c:pt>
                <c:pt idx="460">
                  <c:v>29.741665089693456</c:v>
                </c:pt>
                <c:pt idx="461">
                  <c:v>30.004615282333464</c:v>
                </c:pt>
                <c:pt idx="462">
                  <c:v>30.29856008994572</c:v>
                </c:pt>
                <c:pt idx="463">
                  <c:v>30.480523300418724</c:v>
                </c:pt>
                <c:pt idx="464">
                  <c:v>30.545508618728633</c:v>
                </c:pt>
                <c:pt idx="465">
                  <c:v>30.611510648076006</c:v>
                </c:pt>
                <c:pt idx="466">
                  <c:v>30.81949771599735</c:v>
                </c:pt>
                <c:pt idx="467">
                  <c:v>31.221448467011243</c:v>
                </c:pt>
                <c:pt idx="468">
                  <c:v>31.629385866495259</c:v>
                </c:pt>
                <c:pt idx="469">
                  <c:v>32.120301873366046</c:v>
                </c:pt>
                <c:pt idx="470">
                  <c:v>32.563200514167669</c:v>
                </c:pt>
                <c:pt idx="471">
                  <c:v>32.644145089619862</c:v>
                </c:pt>
                <c:pt idx="472">
                  <c:v>32.415184756098242</c:v>
                </c:pt>
                <c:pt idx="473">
                  <c:v>32.35521653590321</c:v>
                </c:pt>
                <c:pt idx="474">
                  <c:v>32.52721576514444</c:v>
                </c:pt>
                <c:pt idx="475">
                  <c:v>32.778199028539262</c:v>
                </c:pt>
                <c:pt idx="476">
                  <c:v>33.107159952052235</c:v>
                </c:pt>
                <c:pt idx="477">
                  <c:v>33.428122883006409</c:v>
                </c:pt>
                <c:pt idx="478">
                  <c:v>33.778076960105324</c:v>
                </c:pt>
                <c:pt idx="479">
                  <c:v>34.109030620011524</c:v>
                </c:pt>
                <c:pt idx="480">
                  <c:v>34.507969893633614</c:v>
                </c:pt>
                <c:pt idx="481">
                  <c:v>34.887910128156577</c:v>
                </c:pt>
                <c:pt idx="482">
                  <c:v>35.222853572125224</c:v>
                </c:pt>
                <c:pt idx="483">
                  <c:v>35.583794959960137</c:v>
                </c:pt>
                <c:pt idx="484">
                  <c:v>35.895747283306598</c:v>
                </c:pt>
                <c:pt idx="485">
                  <c:v>36.288680941335393</c:v>
                </c:pt>
                <c:pt idx="486">
                  <c:v>36.637620862107987</c:v>
                </c:pt>
                <c:pt idx="487">
                  <c:v>37.044557512694638</c:v>
                </c:pt>
                <c:pt idx="488">
                  <c:v>37.438485644138069</c:v>
                </c:pt>
                <c:pt idx="489">
                  <c:v>37.810415842414479</c:v>
                </c:pt>
                <c:pt idx="490">
                  <c:v>38.115356042833128</c:v>
                </c:pt>
                <c:pt idx="491">
                  <c:v>38.499288135321976</c:v>
                </c:pt>
                <c:pt idx="492">
                  <c:v>38.859224642875283</c:v>
                </c:pt>
                <c:pt idx="493">
                  <c:v>39.228157636764116</c:v>
                </c:pt>
                <c:pt idx="494">
                  <c:v>39.65708464499702</c:v>
                </c:pt>
                <c:pt idx="495">
                  <c:v>40.120988623715462</c:v>
                </c:pt>
                <c:pt idx="496">
                  <c:v>40.521907056668532</c:v>
                </c:pt>
                <c:pt idx="497">
                  <c:v>40.897827558730008</c:v>
                </c:pt>
                <c:pt idx="498">
                  <c:v>41.30873565274026</c:v>
                </c:pt>
                <c:pt idx="499">
                  <c:v>41.678656846030989</c:v>
                </c:pt>
                <c:pt idx="500">
                  <c:v>42.031580088138227</c:v>
                </c:pt>
                <c:pt idx="501">
                  <c:v>42.433488778465481</c:v>
                </c:pt>
                <c:pt idx="502">
                  <c:v>42.81340853128826</c:v>
                </c:pt>
                <c:pt idx="503">
                  <c:v>43.138338876800688</c:v>
                </c:pt>
                <c:pt idx="504">
                  <c:v>43.481267049342705</c:v>
                </c:pt>
                <c:pt idx="505">
                  <c:v>43.813198592408526</c:v>
                </c:pt>
                <c:pt idx="506">
                  <c:v>44.192125194320361</c:v>
                </c:pt>
                <c:pt idx="507">
                  <c:v>44.61403634303467</c:v>
                </c:pt>
                <c:pt idx="508">
                  <c:v>45.044945763026057</c:v>
                </c:pt>
                <c:pt idx="509">
                  <c:v>45.416864218291742</c:v>
                </c:pt>
                <c:pt idx="510">
                  <c:v>45.885761889338369</c:v>
                </c:pt>
                <c:pt idx="511">
                  <c:v>46.337661269425396</c:v>
                </c:pt>
                <c:pt idx="512">
                  <c:v>46.784556848389236</c:v>
                </c:pt>
                <c:pt idx="513">
                  <c:v>47.203461996730383</c:v>
                </c:pt>
                <c:pt idx="514">
                  <c:v>47.669353146493243</c:v>
                </c:pt>
                <c:pt idx="515">
                  <c:v>48.09325051533466</c:v>
                </c:pt>
                <c:pt idx="516">
                  <c:v>48.511153141264799</c:v>
                </c:pt>
                <c:pt idx="517">
                  <c:v>48.987034732930795</c:v>
                </c:pt>
                <c:pt idx="518">
                  <c:v>49.452929180230193</c:v>
                </c:pt>
                <c:pt idx="519">
                  <c:v>49.948792240351132</c:v>
                </c:pt>
                <c:pt idx="520">
                  <c:v>50.3856768126996</c:v>
                </c:pt>
                <c:pt idx="521">
                  <c:v>50.833572679276244</c:v>
                </c:pt>
                <c:pt idx="522">
                  <c:v>51.30145096849575</c:v>
                </c:pt>
                <c:pt idx="523">
                  <c:v>51.781326732250584</c:v>
                </c:pt>
                <c:pt idx="524">
                  <c:v>52.344184193126708</c:v>
                </c:pt>
                <c:pt idx="525">
                  <c:v>52.867042185825717</c:v>
                </c:pt>
                <c:pt idx="526">
                  <c:v>53.338897112766666</c:v>
                </c:pt>
                <c:pt idx="527">
                  <c:v>53.793756088422128</c:v>
                </c:pt>
                <c:pt idx="528">
                  <c:v>54.182651813994937</c:v>
                </c:pt>
                <c:pt idx="529">
                  <c:v>54.644527345828912</c:v>
                </c:pt>
                <c:pt idx="530">
                  <c:v>55.158388010292349</c:v>
                </c:pt>
                <c:pt idx="531">
                  <c:v>55.659239742015401</c:v>
                </c:pt>
                <c:pt idx="532">
                  <c:v>56.130112565710732</c:v>
                </c:pt>
                <c:pt idx="533">
                  <c:v>56.687956283510886</c:v>
                </c:pt>
                <c:pt idx="534">
                  <c:v>57.234800576423197</c:v>
                </c:pt>
                <c:pt idx="535">
                  <c:v>57.837623901311552</c:v>
                </c:pt>
                <c:pt idx="536">
                  <c:v>58.507415228723993</c:v>
                </c:pt>
                <c:pt idx="537">
                  <c:v>59.139196383604805</c:v>
                </c:pt>
                <c:pt idx="538">
                  <c:v>59.718978149955305</c:v>
                </c:pt>
                <c:pt idx="539">
                  <c:v>60.132785243165628</c:v>
                </c:pt>
                <c:pt idx="540">
                  <c:v>60.345687260081725</c:v>
                </c:pt>
                <c:pt idx="541">
                  <c:v>60.574628569753877</c:v>
                </c:pt>
                <c:pt idx="542">
                  <c:v>60.970518543942674</c:v>
                </c:pt>
                <c:pt idx="543">
                  <c:v>61.423386181465268</c:v>
                </c:pt>
                <c:pt idx="544">
                  <c:v>61.936240337170766</c:v>
                </c:pt>
                <c:pt idx="545">
                  <c:v>62.48107910836427</c:v>
                </c:pt>
                <c:pt idx="546">
                  <c:v>63.074902164886296</c:v>
                </c:pt>
                <c:pt idx="547">
                  <c:v>63.66070877999848</c:v>
                </c:pt>
                <c:pt idx="548">
                  <c:v>64.19952747504729</c:v>
                </c:pt>
                <c:pt idx="549">
                  <c:v>64.794321069576711</c:v>
                </c:pt>
                <c:pt idx="550">
                  <c:v>65.203182078869432</c:v>
                </c:pt>
                <c:pt idx="551">
                  <c:v>65.82099605338648</c:v>
                </c:pt>
                <c:pt idx="552">
                  <c:v>66.451786849462451</c:v>
                </c:pt>
                <c:pt idx="553">
                  <c:v>67.036577333537096</c:v>
                </c:pt>
                <c:pt idx="554">
                  <c:v>67.695344913807531</c:v>
                </c:pt>
                <c:pt idx="555">
                  <c:v>68.265143222047314</c:v>
                </c:pt>
                <c:pt idx="556">
                  <c:v>68.918890337305939</c:v>
                </c:pt>
                <c:pt idx="557">
                  <c:v>69.503680436921741</c:v>
                </c:pt>
                <c:pt idx="558">
                  <c:v>70.117446413220492</c:v>
                </c:pt>
                <c:pt idx="559">
                  <c:v>70.784184312922761</c:v>
                </c:pt>
                <c:pt idx="560">
                  <c:v>71.351966814170027</c:v>
                </c:pt>
                <c:pt idx="561">
                  <c:v>71.989714848971332</c:v>
                </c:pt>
                <c:pt idx="562">
                  <c:v>72.540494848830306</c:v>
                </c:pt>
                <c:pt idx="563">
                  <c:v>73.214222578349762</c:v>
                </c:pt>
                <c:pt idx="564">
                  <c:v>73.809976900803591</c:v>
                </c:pt>
                <c:pt idx="565">
                  <c:v>74.363733350011088</c:v>
                </c:pt>
                <c:pt idx="566">
                  <c:v>74.908508736680815</c:v>
                </c:pt>
                <c:pt idx="567">
                  <c:v>75.467296747504918</c:v>
                </c:pt>
                <c:pt idx="568">
                  <c:v>76.092045352222385</c:v>
                </c:pt>
                <c:pt idx="569">
                  <c:v>76.709798569057085</c:v>
                </c:pt>
                <c:pt idx="570">
                  <c:v>77.391520311432956</c:v>
                </c:pt>
                <c:pt idx="571">
                  <c:v>78.083235702590471</c:v>
                </c:pt>
                <c:pt idx="572">
                  <c:v>78.699967719679776</c:v>
                </c:pt>
                <c:pt idx="573">
                  <c:v>79.381680553008749</c:v>
                </c:pt>
                <c:pt idx="574">
                  <c:v>80.096374281760689</c:v>
                </c:pt>
                <c:pt idx="575">
                  <c:v>80.382116505497095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542784"/>
        <c:axId val="125544320"/>
      </c:scatterChart>
      <c:scatterChart>
        <c:scatterStyle val="lineMarker"/>
        <c:varyColors val="0"/>
        <c:ser>
          <c:idx val="1"/>
          <c:order val="1"/>
          <c:tx>
            <c:strRef>
              <c:f>impedance_egalisée!$K$2</c:f>
              <c:strCache>
                <c:ptCount val="1"/>
                <c:pt idx="0">
                  <c:v>phase</c:v>
                </c:pt>
              </c:strCache>
            </c:strRef>
          </c:tx>
          <c:marker>
            <c:symbol val="none"/>
          </c:marker>
          <c:xVal>
            <c:numRef>
              <c:f>impedance_egalisée!$I$3:$I$578</c:f>
              <c:numCache>
                <c:formatCode>General</c:formatCode>
                <c:ptCount val="576"/>
                <c:pt idx="0">
                  <c:v>5</c:v>
                </c:pt>
                <c:pt idx="1">
                  <c:v>5.0730000000000004</c:v>
                </c:pt>
                <c:pt idx="2">
                  <c:v>5.1459999999999999</c:v>
                </c:pt>
                <c:pt idx="3">
                  <c:v>5.2210000000000001</c:v>
                </c:pt>
                <c:pt idx="4">
                  <c:v>5.2969999999999997</c:v>
                </c:pt>
                <c:pt idx="5">
                  <c:v>5.3739999999999997</c:v>
                </c:pt>
                <c:pt idx="6">
                  <c:v>5.452</c:v>
                </c:pt>
                <c:pt idx="7">
                  <c:v>5.5309999999999997</c:v>
                </c:pt>
                <c:pt idx="8">
                  <c:v>5.6120000000000001</c:v>
                </c:pt>
                <c:pt idx="9">
                  <c:v>5.6929999999999996</c:v>
                </c:pt>
                <c:pt idx="10">
                  <c:v>5.7759999999999998</c:v>
                </c:pt>
                <c:pt idx="11">
                  <c:v>5.86</c:v>
                </c:pt>
                <c:pt idx="12">
                  <c:v>5.9450000000000003</c:v>
                </c:pt>
                <c:pt idx="13">
                  <c:v>6.0309999999999997</c:v>
                </c:pt>
                <c:pt idx="14">
                  <c:v>6.1189999999999998</c:v>
                </c:pt>
                <c:pt idx="15">
                  <c:v>6.2080000000000002</c:v>
                </c:pt>
                <c:pt idx="16">
                  <c:v>6.298</c:v>
                </c:pt>
                <c:pt idx="17">
                  <c:v>6.3890000000000002</c:v>
                </c:pt>
                <c:pt idx="18">
                  <c:v>6.4820000000000002</c:v>
                </c:pt>
                <c:pt idx="19">
                  <c:v>6.5759999999999996</c:v>
                </c:pt>
                <c:pt idx="20">
                  <c:v>6.6719999999999997</c:v>
                </c:pt>
                <c:pt idx="21">
                  <c:v>6.7690000000000001</c:v>
                </c:pt>
                <c:pt idx="22">
                  <c:v>6.867</c:v>
                </c:pt>
                <c:pt idx="23">
                  <c:v>6.9669999999999996</c:v>
                </c:pt>
                <c:pt idx="24">
                  <c:v>7.0679999999999996</c:v>
                </c:pt>
                <c:pt idx="25">
                  <c:v>7.1710000000000003</c:v>
                </c:pt>
                <c:pt idx="26">
                  <c:v>7.2750000000000004</c:v>
                </c:pt>
                <c:pt idx="27">
                  <c:v>7.3810000000000002</c:v>
                </c:pt>
                <c:pt idx="28">
                  <c:v>7.4880000000000004</c:v>
                </c:pt>
                <c:pt idx="29">
                  <c:v>7.5970000000000004</c:v>
                </c:pt>
                <c:pt idx="30">
                  <c:v>7.7069999999999999</c:v>
                </c:pt>
                <c:pt idx="31">
                  <c:v>7.819</c:v>
                </c:pt>
                <c:pt idx="32">
                  <c:v>7.9329999999999998</c:v>
                </c:pt>
                <c:pt idx="33">
                  <c:v>8.048</c:v>
                </c:pt>
                <c:pt idx="34">
                  <c:v>8.1649999999999991</c:v>
                </c:pt>
                <c:pt idx="35">
                  <c:v>8.2840000000000007</c:v>
                </c:pt>
                <c:pt idx="36">
                  <c:v>8.4039999999999999</c:v>
                </c:pt>
                <c:pt idx="37">
                  <c:v>8.5259999999999998</c:v>
                </c:pt>
                <c:pt idx="38">
                  <c:v>8.65</c:v>
                </c:pt>
                <c:pt idx="39">
                  <c:v>8.7759999999999998</c:v>
                </c:pt>
                <c:pt idx="40">
                  <c:v>8.9030000000000005</c:v>
                </c:pt>
                <c:pt idx="41">
                  <c:v>9.0329999999999995</c:v>
                </c:pt>
                <c:pt idx="42">
                  <c:v>9.1639999999999997</c:v>
                </c:pt>
                <c:pt idx="43">
                  <c:v>9.2970000000000006</c:v>
                </c:pt>
                <c:pt idx="44">
                  <c:v>9.4320000000000004</c:v>
                </c:pt>
                <c:pt idx="45">
                  <c:v>9.5690000000000008</c:v>
                </c:pt>
                <c:pt idx="46">
                  <c:v>9.7080000000000002</c:v>
                </c:pt>
                <c:pt idx="47">
                  <c:v>9.8490000000000002</c:v>
                </c:pt>
                <c:pt idx="48">
                  <c:v>9.9920000000000009</c:v>
                </c:pt>
                <c:pt idx="49">
                  <c:v>10.137</c:v>
                </c:pt>
                <c:pt idx="50">
                  <c:v>10.285</c:v>
                </c:pt>
                <c:pt idx="51">
                  <c:v>10.433999999999999</c:v>
                </c:pt>
                <c:pt idx="52">
                  <c:v>10.586</c:v>
                </c:pt>
                <c:pt idx="53">
                  <c:v>10.74</c:v>
                </c:pt>
                <c:pt idx="54">
                  <c:v>10.896000000000001</c:v>
                </c:pt>
                <c:pt idx="55">
                  <c:v>11.054</c:v>
                </c:pt>
                <c:pt idx="56">
                  <c:v>11.214</c:v>
                </c:pt>
                <c:pt idx="57">
                  <c:v>11.377000000000001</c:v>
                </c:pt>
                <c:pt idx="58">
                  <c:v>11.542999999999999</c:v>
                </c:pt>
                <c:pt idx="59">
                  <c:v>11.71</c:v>
                </c:pt>
                <c:pt idx="60">
                  <c:v>11.881</c:v>
                </c:pt>
                <c:pt idx="61">
                  <c:v>12.053000000000001</c:v>
                </c:pt>
                <c:pt idx="62">
                  <c:v>12.228</c:v>
                </c:pt>
                <c:pt idx="63">
                  <c:v>12.406000000000001</c:v>
                </c:pt>
                <c:pt idx="64">
                  <c:v>12.586</c:v>
                </c:pt>
                <c:pt idx="65">
                  <c:v>12.769</c:v>
                </c:pt>
                <c:pt idx="66">
                  <c:v>12.955</c:v>
                </c:pt>
                <c:pt idx="67">
                  <c:v>13.143000000000001</c:v>
                </c:pt>
                <c:pt idx="68">
                  <c:v>13.334</c:v>
                </c:pt>
                <c:pt idx="69">
                  <c:v>13.526999999999999</c:v>
                </c:pt>
                <c:pt idx="70">
                  <c:v>13.724</c:v>
                </c:pt>
                <c:pt idx="71">
                  <c:v>13.923</c:v>
                </c:pt>
                <c:pt idx="72">
                  <c:v>14.125999999999999</c:v>
                </c:pt>
                <c:pt idx="73">
                  <c:v>14.331</c:v>
                </c:pt>
                <c:pt idx="74">
                  <c:v>14.539</c:v>
                </c:pt>
                <c:pt idx="75">
                  <c:v>14.75</c:v>
                </c:pt>
                <c:pt idx="76">
                  <c:v>14.965</c:v>
                </c:pt>
                <c:pt idx="77">
                  <c:v>15.182</c:v>
                </c:pt>
                <c:pt idx="78">
                  <c:v>15.403</c:v>
                </c:pt>
                <c:pt idx="79">
                  <c:v>15.627000000000001</c:v>
                </c:pt>
                <c:pt idx="80">
                  <c:v>15.853999999999999</c:v>
                </c:pt>
                <c:pt idx="81">
                  <c:v>16.084</c:v>
                </c:pt>
                <c:pt idx="82">
                  <c:v>16.318000000000001</c:v>
                </c:pt>
                <c:pt idx="83">
                  <c:v>16.555</c:v>
                </c:pt>
                <c:pt idx="84">
                  <c:v>16.795000000000002</c:v>
                </c:pt>
                <c:pt idx="85">
                  <c:v>17.039000000000001</c:v>
                </c:pt>
                <c:pt idx="86">
                  <c:v>17.286999999999999</c:v>
                </c:pt>
                <c:pt idx="87">
                  <c:v>17.538</c:v>
                </c:pt>
                <c:pt idx="88">
                  <c:v>17.792999999999999</c:v>
                </c:pt>
                <c:pt idx="89">
                  <c:v>18.050999999999998</c:v>
                </c:pt>
                <c:pt idx="90">
                  <c:v>18.312999999999999</c:v>
                </c:pt>
                <c:pt idx="91">
                  <c:v>18.579999999999998</c:v>
                </c:pt>
                <c:pt idx="92">
                  <c:v>18.849</c:v>
                </c:pt>
                <c:pt idx="93">
                  <c:v>19.123000000000001</c:v>
                </c:pt>
                <c:pt idx="94">
                  <c:v>19.401</c:v>
                </c:pt>
                <c:pt idx="95">
                  <c:v>19.683</c:v>
                </c:pt>
                <c:pt idx="96">
                  <c:v>19.969000000000001</c:v>
                </c:pt>
                <c:pt idx="97">
                  <c:v>20.259</c:v>
                </c:pt>
                <c:pt idx="98">
                  <c:v>20.553999999999998</c:v>
                </c:pt>
                <c:pt idx="99">
                  <c:v>20.852</c:v>
                </c:pt>
                <c:pt idx="100">
                  <c:v>21.155000000000001</c:v>
                </c:pt>
                <c:pt idx="101">
                  <c:v>21.462</c:v>
                </c:pt>
                <c:pt idx="102">
                  <c:v>21.774000000000001</c:v>
                </c:pt>
                <c:pt idx="103">
                  <c:v>22.091000000000001</c:v>
                </c:pt>
                <c:pt idx="104">
                  <c:v>22.411999999999999</c:v>
                </c:pt>
                <c:pt idx="105">
                  <c:v>22.736999999999998</c:v>
                </c:pt>
                <c:pt idx="106">
                  <c:v>23.068000000000001</c:v>
                </c:pt>
                <c:pt idx="107">
                  <c:v>23.402999999999999</c:v>
                </c:pt>
                <c:pt idx="108">
                  <c:v>23.742999999999999</c:v>
                </c:pt>
                <c:pt idx="109">
                  <c:v>24.088000000000001</c:v>
                </c:pt>
                <c:pt idx="110">
                  <c:v>24.437999999999999</c:v>
                </c:pt>
                <c:pt idx="111">
                  <c:v>24.792999999999999</c:v>
                </c:pt>
                <c:pt idx="112">
                  <c:v>25.152999999999999</c:v>
                </c:pt>
                <c:pt idx="113">
                  <c:v>25.518000000000001</c:v>
                </c:pt>
                <c:pt idx="114">
                  <c:v>25.888999999999999</c:v>
                </c:pt>
                <c:pt idx="115">
                  <c:v>26.265000000000001</c:v>
                </c:pt>
                <c:pt idx="116">
                  <c:v>26.646999999999998</c:v>
                </c:pt>
                <c:pt idx="117">
                  <c:v>27.033999999999999</c:v>
                </c:pt>
                <c:pt idx="118">
                  <c:v>27.427</c:v>
                </c:pt>
                <c:pt idx="119">
                  <c:v>27.824999999999999</c:v>
                </c:pt>
                <c:pt idx="120">
                  <c:v>28.23</c:v>
                </c:pt>
                <c:pt idx="121">
                  <c:v>28.64</c:v>
                </c:pt>
                <c:pt idx="122">
                  <c:v>29.056000000000001</c:v>
                </c:pt>
                <c:pt idx="123">
                  <c:v>29.478000000000002</c:v>
                </c:pt>
                <c:pt idx="124">
                  <c:v>29.905999999999999</c:v>
                </c:pt>
                <c:pt idx="125">
                  <c:v>30.341000000000001</c:v>
                </c:pt>
                <c:pt idx="126">
                  <c:v>30.782</c:v>
                </c:pt>
                <c:pt idx="127">
                  <c:v>31.228999999999999</c:v>
                </c:pt>
                <c:pt idx="128">
                  <c:v>31.683</c:v>
                </c:pt>
                <c:pt idx="129">
                  <c:v>32.143000000000001</c:v>
                </c:pt>
                <c:pt idx="130">
                  <c:v>32.61</c:v>
                </c:pt>
                <c:pt idx="131">
                  <c:v>33.084000000000003</c:v>
                </c:pt>
                <c:pt idx="132">
                  <c:v>33.564</c:v>
                </c:pt>
                <c:pt idx="133">
                  <c:v>34.052</c:v>
                </c:pt>
                <c:pt idx="134">
                  <c:v>34.546999999999997</c:v>
                </c:pt>
                <c:pt idx="135">
                  <c:v>35.048999999999999</c:v>
                </c:pt>
                <c:pt idx="136">
                  <c:v>35.558</c:v>
                </c:pt>
                <c:pt idx="137">
                  <c:v>36.073999999999998</c:v>
                </c:pt>
                <c:pt idx="138">
                  <c:v>36.598999999999997</c:v>
                </c:pt>
                <c:pt idx="139">
                  <c:v>37.130000000000003</c:v>
                </c:pt>
                <c:pt idx="140">
                  <c:v>37.67</c:v>
                </c:pt>
                <c:pt idx="141">
                  <c:v>38.216999999999999</c:v>
                </c:pt>
                <c:pt idx="142">
                  <c:v>38.771999999999998</c:v>
                </c:pt>
                <c:pt idx="143">
                  <c:v>39.335999999999999</c:v>
                </c:pt>
                <c:pt idx="144">
                  <c:v>39.906999999999996</c:v>
                </c:pt>
                <c:pt idx="145">
                  <c:v>40.487000000000002</c:v>
                </c:pt>
                <c:pt idx="146">
                  <c:v>41.075000000000003</c:v>
                </c:pt>
                <c:pt idx="147">
                  <c:v>41.671999999999997</c:v>
                </c:pt>
                <c:pt idx="148">
                  <c:v>42.277000000000001</c:v>
                </c:pt>
                <c:pt idx="149">
                  <c:v>42.892000000000003</c:v>
                </c:pt>
                <c:pt idx="150">
                  <c:v>43.515000000000001</c:v>
                </c:pt>
                <c:pt idx="151">
                  <c:v>44.146999999999998</c:v>
                </c:pt>
                <c:pt idx="152">
                  <c:v>44.789000000000001</c:v>
                </c:pt>
                <c:pt idx="153">
                  <c:v>45.439</c:v>
                </c:pt>
                <c:pt idx="154">
                  <c:v>46.098999999999997</c:v>
                </c:pt>
                <c:pt idx="155">
                  <c:v>46.768999999999998</c:v>
                </c:pt>
                <c:pt idx="156">
                  <c:v>47.448999999999998</c:v>
                </c:pt>
                <c:pt idx="157">
                  <c:v>48.137999999999998</c:v>
                </c:pt>
                <c:pt idx="158">
                  <c:v>48.838000000000001</c:v>
                </c:pt>
                <c:pt idx="159">
                  <c:v>49.546999999999997</c:v>
                </c:pt>
                <c:pt idx="160">
                  <c:v>50.267000000000003</c:v>
                </c:pt>
                <c:pt idx="161">
                  <c:v>50.997</c:v>
                </c:pt>
                <c:pt idx="162">
                  <c:v>51.738</c:v>
                </c:pt>
                <c:pt idx="163">
                  <c:v>52.49</c:v>
                </c:pt>
                <c:pt idx="164">
                  <c:v>53.253</c:v>
                </c:pt>
                <c:pt idx="165">
                  <c:v>54.026000000000003</c:v>
                </c:pt>
                <c:pt idx="166">
                  <c:v>54.811</c:v>
                </c:pt>
                <c:pt idx="167">
                  <c:v>55.607999999999997</c:v>
                </c:pt>
                <c:pt idx="168">
                  <c:v>56.414999999999999</c:v>
                </c:pt>
                <c:pt idx="169">
                  <c:v>57.234999999999999</c:v>
                </c:pt>
                <c:pt idx="170">
                  <c:v>58.067</c:v>
                </c:pt>
                <c:pt idx="171">
                  <c:v>58.91</c:v>
                </c:pt>
                <c:pt idx="172">
                  <c:v>59.765999999999998</c:v>
                </c:pt>
                <c:pt idx="173">
                  <c:v>60.634999999999998</c:v>
                </c:pt>
                <c:pt idx="174">
                  <c:v>61.515999999999998</c:v>
                </c:pt>
                <c:pt idx="175">
                  <c:v>62.408999999999999</c:v>
                </c:pt>
                <c:pt idx="176">
                  <c:v>63.316000000000003</c:v>
                </c:pt>
                <c:pt idx="177">
                  <c:v>64.236000000000004</c:v>
                </c:pt>
                <c:pt idx="178">
                  <c:v>65.168999999999997</c:v>
                </c:pt>
                <c:pt idx="179">
                  <c:v>66.116</c:v>
                </c:pt>
                <c:pt idx="180">
                  <c:v>67.076999999999998</c:v>
                </c:pt>
                <c:pt idx="181">
                  <c:v>68.051000000000002</c:v>
                </c:pt>
                <c:pt idx="182">
                  <c:v>69.040000000000006</c:v>
                </c:pt>
                <c:pt idx="183">
                  <c:v>70.043000000000006</c:v>
                </c:pt>
                <c:pt idx="184">
                  <c:v>71.061000000000007</c:v>
                </c:pt>
                <c:pt idx="185">
                  <c:v>72.093000000000004</c:v>
                </c:pt>
                <c:pt idx="186">
                  <c:v>73.141000000000005</c:v>
                </c:pt>
                <c:pt idx="187">
                  <c:v>74.203000000000003</c:v>
                </c:pt>
                <c:pt idx="188">
                  <c:v>75.281000000000006</c:v>
                </c:pt>
                <c:pt idx="189">
                  <c:v>76.375</c:v>
                </c:pt>
                <c:pt idx="190">
                  <c:v>77.484999999999999</c:v>
                </c:pt>
                <c:pt idx="191">
                  <c:v>78.61</c:v>
                </c:pt>
                <c:pt idx="192">
                  <c:v>79.753</c:v>
                </c:pt>
                <c:pt idx="193">
                  <c:v>80.911000000000001</c:v>
                </c:pt>
                <c:pt idx="194">
                  <c:v>82.087000000000003</c:v>
                </c:pt>
                <c:pt idx="195">
                  <c:v>83.28</c:v>
                </c:pt>
                <c:pt idx="196">
                  <c:v>84.489000000000004</c:v>
                </c:pt>
                <c:pt idx="197">
                  <c:v>85.716999999999999</c:v>
                </c:pt>
                <c:pt idx="198">
                  <c:v>86.962000000000003</c:v>
                </c:pt>
                <c:pt idx="199">
                  <c:v>88.225999999999999</c:v>
                </c:pt>
                <c:pt idx="200">
                  <c:v>89.507999999999996</c:v>
                </c:pt>
                <c:pt idx="201">
                  <c:v>90.808000000000007</c:v>
                </c:pt>
                <c:pt idx="202">
                  <c:v>92.128</c:v>
                </c:pt>
                <c:pt idx="203">
                  <c:v>93.465999999999994</c:v>
                </c:pt>
                <c:pt idx="204">
                  <c:v>94.823999999999998</c:v>
                </c:pt>
                <c:pt idx="205">
                  <c:v>96.201999999999998</c:v>
                </c:pt>
                <c:pt idx="206">
                  <c:v>97.599000000000004</c:v>
                </c:pt>
                <c:pt idx="207">
                  <c:v>99.016999999999996</c:v>
                </c:pt>
                <c:pt idx="208">
                  <c:v>100.456</c:v>
                </c:pt>
                <c:pt idx="209">
                  <c:v>101.916</c:v>
                </c:pt>
                <c:pt idx="210">
                  <c:v>103.396</c:v>
                </c:pt>
                <c:pt idx="211">
                  <c:v>104.899</c:v>
                </c:pt>
                <c:pt idx="212">
                  <c:v>106.423</c:v>
                </c:pt>
                <c:pt idx="213">
                  <c:v>107.96899999999999</c:v>
                </c:pt>
                <c:pt idx="214">
                  <c:v>109.53700000000001</c:v>
                </c:pt>
                <c:pt idx="215">
                  <c:v>111.129</c:v>
                </c:pt>
                <c:pt idx="216">
                  <c:v>112.744</c:v>
                </c:pt>
                <c:pt idx="217">
                  <c:v>114.38200000000001</c:v>
                </c:pt>
                <c:pt idx="218">
                  <c:v>116.04300000000001</c:v>
                </c:pt>
                <c:pt idx="219">
                  <c:v>117.729</c:v>
                </c:pt>
                <c:pt idx="220">
                  <c:v>119.44</c:v>
                </c:pt>
                <c:pt idx="221">
                  <c:v>121.175</c:v>
                </c:pt>
                <c:pt idx="222">
                  <c:v>122.93600000000001</c:v>
                </c:pt>
                <c:pt idx="223">
                  <c:v>124.72199999999999</c:v>
                </c:pt>
                <c:pt idx="224">
                  <c:v>126.53400000000001</c:v>
                </c:pt>
                <c:pt idx="225">
                  <c:v>128.37200000000001</c:v>
                </c:pt>
                <c:pt idx="226">
                  <c:v>130.238</c:v>
                </c:pt>
                <c:pt idx="227">
                  <c:v>132.13</c:v>
                </c:pt>
                <c:pt idx="228">
                  <c:v>134.04900000000001</c:v>
                </c:pt>
                <c:pt idx="229">
                  <c:v>135.99700000000001</c:v>
                </c:pt>
                <c:pt idx="230">
                  <c:v>137.97300000000001</c:v>
                </c:pt>
                <c:pt idx="231">
                  <c:v>139.97800000000001</c:v>
                </c:pt>
                <c:pt idx="232">
                  <c:v>142.011</c:v>
                </c:pt>
                <c:pt idx="233">
                  <c:v>144.07499999999999</c:v>
                </c:pt>
                <c:pt idx="234">
                  <c:v>146.16800000000001</c:v>
                </c:pt>
                <c:pt idx="235">
                  <c:v>148.292</c:v>
                </c:pt>
                <c:pt idx="236">
                  <c:v>150.446</c:v>
                </c:pt>
                <c:pt idx="237">
                  <c:v>152.63200000000001</c:v>
                </c:pt>
                <c:pt idx="238">
                  <c:v>154.84899999999999</c:v>
                </c:pt>
                <c:pt idx="239">
                  <c:v>157.09899999999999</c:v>
                </c:pt>
                <c:pt idx="240">
                  <c:v>159.38200000000001</c:v>
                </c:pt>
                <c:pt idx="241">
                  <c:v>161.697</c:v>
                </c:pt>
                <c:pt idx="242">
                  <c:v>164.047</c:v>
                </c:pt>
                <c:pt idx="243">
                  <c:v>166.43</c:v>
                </c:pt>
                <c:pt idx="244">
                  <c:v>168.84800000000001</c:v>
                </c:pt>
                <c:pt idx="245">
                  <c:v>171.30099999999999</c:v>
                </c:pt>
                <c:pt idx="246">
                  <c:v>173.79</c:v>
                </c:pt>
                <c:pt idx="247">
                  <c:v>176.315</c:v>
                </c:pt>
                <c:pt idx="248">
                  <c:v>178.87700000000001</c:v>
                </c:pt>
                <c:pt idx="249">
                  <c:v>181.476</c:v>
                </c:pt>
                <c:pt idx="250">
                  <c:v>184.11199999999999</c:v>
                </c:pt>
                <c:pt idx="251">
                  <c:v>186.78700000000001</c:v>
                </c:pt>
                <c:pt idx="252">
                  <c:v>189.501</c:v>
                </c:pt>
                <c:pt idx="253">
                  <c:v>192.25399999999999</c:v>
                </c:pt>
                <c:pt idx="254">
                  <c:v>195.048</c:v>
                </c:pt>
                <c:pt idx="255">
                  <c:v>197.88200000000001</c:v>
                </c:pt>
                <c:pt idx="256">
                  <c:v>200.75700000000001</c:v>
                </c:pt>
                <c:pt idx="257">
                  <c:v>203.673</c:v>
                </c:pt>
                <c:pt idx="258">
                  <c:v>206.63300000000001</c:v>
                </c:pt>
                <c:pt idx="259">
                  <c:v>209.63499999999999</c:v>
                </c:pt>
                <c:pt idx="260">
                  <c:v>212.68</c:v>
                </c:pt>
                <c:pt idx="261">
                  <c:v>215.77</c:v>
                </c:pt>
                <c:pt idx="262">
                  <c:v>218.905</c:v>
                </c:pt>
                <c:pt idx="263">
                  <c:v>222.08600000000001</c:v>
                </c:pt>
                <c:pt idx="264">
                  <c:v>225.31299999999999</c:v>
                </c:pt>
                <c:pt idx="265">
                  <c:v>228.58600000000001</c:v>
                </c:pt>
                <c:pt idx="266">
                  <c:v>231.90700000000001</c:v>
                </c:pt>
                <c:pt idx="267">
                  <c:v>235.27699999999999</c:v>
                </c:pt>
                <c:pt idx="268">
                  <c:v>238.69499999999999</c:v>
                </c:pt>
                <c:pt idx="269">
                  <c:v>242.16300000000001</c:v>
                </c:pt>
                <c:pt idx="270">
                  <c:v>245.68100000000001</c:v>
                </c:pt>
                <c:pt idx="271">
                  <c:v>249.251</c:v>
                </c:pt>
                <c:pt idx="272">
                  <c:v>252.87200000000001</c:v>
                </c:pt>
                <c:pt idx="273">
                  <c:v>256.54599999999999</c:v>
                </c:pt>
                <c:pt idx="274">
                  <c:v>260.27300000000002</c:v>
                </c:pt>
                <c:pt idx="275">
                  <c:v>264.05500000000001</c:v>
                </c:pt>
                <c:pt idx="276">
                  <c:v>267.89100000000002</c:v>
                </c:pt>
                <c:pt idx="277">
                  <c:v>271.78399999999999</c:v>
                </c:pt>
                <c:pt idx="278">
                  <c:v>275.73200000000003</c:v>
                </c:pt>
                <c:pt idx="279">
                  <c:v>279.738</c:v>
                </c:pt>
                <c:pt idx="280">
                  <c:v>283.803</c:v>
                </c:pt>
                <c:pt idx="281">
                  <c:v>287.92599999999999</c:v>
                </c:pt>
                <c:pt idx="282">
                  <c:v>292.10899999999998</c:v>
                </c:pt>
                <c:pt idx="283">
                  <c:v>296.35300000000001</c:v>
                </c:pt>
                <c:pt idx="284">
                  <c:v>300.65899999999999</c:v>
                </c:pt>
                <c:pt idx="285">
                  <c:v>305.02699999999999</c:v>
                </c:pt>
                <c:pt idx="286">
                  <c:v>309.459</c:v>
                </c:pt>
                <c:pt idx="287">
                  <c:v>313.95499999999998</c:v>
                </c:pt>
                <c:pt idx="288">
                  <c:v>318.517</c:v>
                </c:pt>
                <c:pt idx="289">
                  <c:v>323.14400000000001</c:v>
                </c:pt>
                <c:pt idx="290">
                  <c:v>327.839</c:v>
                </c:pt>
                <c:pt idx="291">
                  <c:v>332.60300000000001</c:v>
                </c:pt>
                <c:pt idx="292">
                  <c:v>337.435</c:v>
                </c:pt>
                <c:pt idx="293">
                  <c:v>342.33800000000002</c:v>
                </c:pt>
                <c:pt idx="294">
                  <c:v>347.31099999999998</c:v>
                </c:pt>
                <c:pt idx="295">
                  <c:v>352.35700000000003</c:v>
                </c:pt>
                <c:pt idx="296">
                  <c:v>357.47699999999998</c:v>
                </c:pt>
                <c:pt idx="297">
                  <c:v>362.67099999999999</c:v>
                </c:pt>
                <c:pt idx="298">
                  <c:v>367.94</c:v>
                </c:pt>
                <c:pt idx="299">
                  <c:v>373.286</c:v>
                </c:pt>
                <c:pt idx="300">
                  <c:v>378.709</c:v>
                </c:pt>
                <c:pt idx="301">
                  <c:v>384.21100000000001</c:v>
                </c:pt>
                <c:pt idx="302">
                  <c:v>389.79300000000001</c:v>
                </c:pt>
                <c:pt idx="303">
                  <c:v>395.45699999999999</c:v>
                </c:pt>
                <c:pt idx="304">
                  <c:v>401.202</c:v>
                </c:pt>
                <c:pt idx="305">
                  <c:v>407.03100000000001</c:v>
                </c:pt>
                <c:pt idx="306">
                  <c:v>412.94499999999999</c:v>
                </c:pt>
                <c:pt idx="307">
                  <c:v>418.94499999999999</c:v>
                </c:pt>
                <c:pt idx="308">
                  <c:v>425.03199999999998</c:v>
                </c:pt>
                <c:pt idx="309">
                  <c:v>431.20699999999999</c:v>
                </c:pt>
                <c:pt idx="310">
                  <c:v>437.47199999999998</c:v>
                </c:pt>
                <c:pt idx="311">
                  <c:v>443.82799999999997</c:v>
                </c:pt>
                <c:pt idx="312">
                  <c:v>450.27600000000001</c:v>
                </c:pt>
                <c:pt idx="313">
                  <c:v>456.81799999999998</c:v>
                </c:pt>
                <c:pt idx="314">
                  <c:v>463.45499999999998</c:v>
                </c:pt>
                <c:pt idx="315">
                  <c:v>470.18900000000002</c:v>
                </c:pt>
                <c:pt idx="316">
                  <c:v>477.02</c:v>
                </c:pt>
                <c:pt idx="317">
                  <c:v>483.95100000000002</c:v>
                </c:pt>
                <c:pt idx="318">
                  <c:v>490.98200000000003</c:v>
                </c:pt>
                <c:pt idx="319">
                  <c:v>498.11599999999999</c:v>
                </c:pt>
                <c:pt idx="320">
                  <c:v>505.35300000000001</c:v>
                </c:pt>
                <c:pt idx="321">
                  <c:v>512.69500000000005</c:v>
                </c:pt>
                <c:pt idx="322">
                  <c:v>520.14400000000001</c:v>
                </c:pt>
                <c:pt idx="323">
                  <c:v>527.70100000000002</c:v>
                </c:pt>
                <c:pt idx="324">
                  <c:v>535.36800000000005</c:v>
                </c:pt>
                <c:pt idx="325">
                  <c:v>543.14599999999996</c:v>
                </c:pt>
                <c:pt idx="326">
                  <c:v>551.03800000000001</c:v>
                </c:pt>
                <c:pt idx="327">
                  <c:v>559.04399999999998</c:v>
                </c:pt>
                <c:pt idx="328">
                  <c:v>567.16600000000005</c:v>
                </c:pt>
                <c:pt idx="329">
                  <c:v>575.40599999999995</c:v>
                </c:pt>
                <c:pt idx="330">
                  <c:v>583.76700000000005</c:v>
                </c:pt>
                <c:pt idx="331">
                  <c:v>592.24800000000005</c:v>
                </c:pt>
                <c:pt idx="332">
                  <c:v>600.85299999999995</c:v>
                </c:pt>
                <c:pt idx="333">
                  <c:v>609.58299999999997</c:v>
                </c:pt>
                <c:pt idx="334">
                  <c:v>618.43899999999996</c:v>
                </c:pt>
                <c:pt idx="335">
                  <c:v>627.42399999999998</c:v>
                </c:pt>
                <c:pt idx="336">
                  <c:v>636.54</c:v>
                </c:pt>
                <c:pt idx="337">
                  <c:v>645.78899999999999</c:v>
                </c:pt>
                <c:pt idx="338">
                  <c:v>655.17100000000005</c:v>
                </c:pt>
                <c:pt idx="339">
                  <c:v>664.69</c:v>
                </c:pt>
                <c:pt idx="340">
                  <c:v>674.34699999999998</c:v>
                </c:pt>
                <c:pt idx="341">
                  <c:v>684.14499999999998</c:v>
                </c:pt>
                <c:pt idx="342">
                  <c:v>694.08500000000004</c:v>
                </c:pt>
                <c:pt idx="343">
                  <c:v>704.16899999999998</c:v>
                </c:pt>
                <c:pt idx="344">
                  <c:v>714.4</c:v>
                </c:pt>
                <c:pt idx="345">
                  <c:v>724.78</c:v>
                </c:pt>
                <c:pt idx="346">
                  <c:v>735.31</c:v>
                </c:pt>
                <c:pt idx="347">
                  <c:v>745.99300000000005</c:v>
                </c:pt>
                <c:pt idx="348">
                  <c:v>756.83199999999999</c:v>
                </c:pt>
                <c:pt idx="349">
                  <c:v>767.82799999999997</c:v>
                </c:pt>
                <c:pt idx="350">
                  <c:v>778.98400000000004</c:v>
                </c:pt>
                <c:pt idx="351">
                  <c:v>790.30100000000004</c:v>
                </c:pt>
                <c:pt idx="352">
                  <c:v>801.78399999999999</c:v>
                </c:pt>
                <c:pt idx="353">
                  <c:v>813.43299999999999</c:v>
                </c:pt>
                <c:pt idx="354">
                  <c:v>825.25099999999998</c:v>
                </c:pt>
                <c:pt idx="355">
                  <c:v>837.24099999999999</c:v>
                </c:pt>
                <c:pt idx="356">
                  <c:v>849.40499999999997</c:v>
                </c:pt>
                <c:pt idx="357">
                  <c:v>861.74599999999998</c:v>
                </c:pt>
                <c:pt idx="358">
                  <c:v>874.26700000000005</c:v>
                </c:pt>
                <c:pt idx="359">
                  <c:v>886.96900000000005</c:v>
                </c:pt>
                <c:pt idx="360">
                  <c:v>899.85599999999999</c:v>
                </c:pt>
                <c:pt idx="361">
                  <c:v>912.93</c:v>
                </c:pt>
                <c:pt idx="362">
                  <c:v>926.19299999999998</c:v>
                </c:pt>
                <c:pt idx="363">
                  <c:v>939.65</c:v>
                </c:pt>
                <c:pt idx="364">
                  <c:v>953.30200000000002</c:v>
                </c:pt>
                <c:pt idx="365">
                  <c:v>967.15300000000002</c:v>
                </c:pt>
                <c:pt idx="366">
                  <c:v>981.20399999999995</c:v>
                </c:pt>
                <c:pt idx="367">
                  <c:v>995.46</c:v>
                </c:pt>
                <c:pt idx="368">
                  <c:v>1009.923</c:v>
                </c:pt>
                <c:pt idx="369">
                  <c:v>1024.596</c:v>
                </c:pt>
                <c:pt idx="370">
                  <c:v>1039.4829999999999</c:v>
                </c:pt>
                <c:pt idx="371">
                  <c:v>1054.585</c:v>
                </c:pt>
                <c:pt idx="372">
                  <c:v>1069.9069999999999</c:v>
                </c:pt>
                <c:pt idx="373">
                  <c:v>1085.452</c:v>
                </c:pt>
                <c:pt idx="374">
                  <c:v>1101.223</c:v>
                </c:pt>
                <c:pt idx="375">
                  <c:v>1117.222</c:v>
                </c:pt>
                <c:pt idx="376">
                  <c:v>1133.454</c:v>
                </c:pt>
                <c:pt idx="377">
                  <c:v>1149.922</c:v>
                </c:pt>
                <c:pt idx="378">
                  <c:v>1166.6289999999999</c:v>
                </c:pt>
                <c:pt idx="379">
                  <c:v>1183.579</c:v>
                </c:pt>
                <c:pt idx="380">
                  <c:v>1200.7760000000001</c:v>
                </c:pt>
                <c:pt idx="381">
                  <c:v>1218.222</c:v>
                </c:pt>
                <c:pt idx="382">
                  <c:v>1235.921</c:v>
                </c:pt>
                <c:pt idx="383">
                  <c:v>1253.8779999999999</c:v>
                </c:pt>
                <c:pt idx="384">
                  <c:v>1272.095</c:v>
                </c:pt>
                <c:pt idx="385">
                  <c:v>1290.578</c:v>
                </c:pt>
                <c:pt idx="386">
                  <c:v>1309.328</c:v>
                </c:pt>
                <c:pt idx="387">
                  <c:v>1328.3510000000001</c:v>
                </c:pt>
                <c:pt idx="388">
                  <c:v>1347.6510000000001</c:v>
                </c:pt>
                <c:pt idx="389">
                  <c:v>1367.231</c:v>
                </c:pt>
                <c:pt idx="390">
                  <c:v>1387.095</c:v>
                </c:pt>
                <c:pt idx="391">
                  <c:v>1407.249</c:v>
                </c:pt>
                <c:pt idx="392">
                  <c:v>1427.694</c:v>
                </c:pt>
                <c:pt idx="393">
                  <c:v>1448.4369999999999</c:v>
                </c:pt>
                <c:pt idx="394">
                  <c:v>1469.482</c:v>
                </c:pt>
                <c:pt idx="395">
                  <c:v>1490.8320000000001</c:v>
                </c:pt>
                <c:pt idx="396">
                  <c:v>1512.492</c:v>
                </c:pt>
                <c:pt idx="397">
                  <c:v>1534.4670000000001</c:v>
                </c:pt>
                <c:pt idx="398">
                  <c:v>1556.761</c:v>
                </c:pt>
                <c:pt idx="399">
                  <c:v>1579.3789999999999</c:v>
                </c:pt>
                <c:pt idx="400">
                  <c:v>1602.326</c:v>
                </c:pt>
                <c:pt idx="401">
                  <c:v>1625.606</c:v>
                </c:pt>
                <c:pt idx="402">
                  <c:v>1649.2239999999999</c:v>
                </c:pt>
                <c:pt idx="403">
                  <c:v>1673.1859999999999</c:v>
                </c:pt>
                <c:pt idx="404">
                  <c:v>1697.4960000000001</c:v>
                </c:pt>
                <c:pt idx="405">
                  <c:v>1722.1590000000001</c:v>
                </c:pt>
                <c:pt idx="406">
                  <c:v>1747.18</c:v>
                </c:pt>
                <c:pt idx="407">
                  <c:v>1772.5640000000001</c:v>
                </c:pt>
                <c:pt idx="408">
                  <c:v>1798.318</c:v>
                </c:pt>
                <c:pt idx="409">
                  <c:v>1824.4459999999999</c:v>
                </c:pt>
                <c:pt idx="410">
                  <c:v>1850.953</c:v>
                </c:pt>
                <c:pt idx="411">
                  <c:v>1877.845</c:v>
                </c:pt>
                <c:pt idx="412">
                  <c:v>1905.1289999999999</c:v>
                </c:pt>
                <c:pt idx="413">
                  <c:v>1932.808</c:v>
                </c:pt>
                <c:pt idx="414">
                  <c:v>1960.89</c:v>
                </c:pt>
                <c:pt idx="415">
                  <c:v>1989.38</c:v>
                </c:pt>
                <c:pt idx="416">
                  <c:v>2018.2829999999999</c:v>
                </c:pt>
                <c:pt idx="417">
                  <c:v>2047.607</c:v>
                </c:pt>
                <c:pt idx="418">
                  <c:v>2077.3560000000002</c:v>
                </c:pt>
                <c:pt idx="419">
                  <c:v>2107.538</c:v>
                </c:pt>
                <c:pt idx="420">
                  <c:v>2138.1590000000001</c:v>
                </c:pt>
                <c:pt idx="421">
                  <c:v>2169.2240000000002</c:v>
                </c:pt>
                <c:pt idx="422">
                  <c:v>2200.7399999999998</c:v>
                </c:pt>
                <c:pt idx="423">
                  <c:v>2232.7150000000001</c:v>
                </c:pt>
                <c:pt idx="424">
                  <c:v>2265.154</c:v>
                </c:pt>
                <c:pt idx="425">
                  <c:v>2298.0639999999999</c:v>
                </c:pt>
                <c:pt idx="426">
                  <c:v>2331.453</c:v>
                </c:pt>
                <c:pt idx="427">
                  <c:v>2365.326</c:v>
                </c:pt>
                <c:pt idx="428">
                  <c:v>2399.692</c:v>
                </c:pt>
                <c:pt idx="429">
                  <c:v>2434.5569999999998</c:v>
                </c:pt>
                <c:pt idx="430">
                  <c:v>2469.9290000000001</c:v>
                </c:pt>
                <c:pt idx="431">
                  <c:v>2505.8139999999999</c:v>
                </c:pt>
                <c:pt idx="432">
                  <c:v>2542.221</c:v>
                </c:pt>
                <c:pt idx="433">
                  <c:v>2579.1570000000002</c:v>
                </c:pt>
                <c:pt idx="434">
                  <c:v>2616.63</c:v>
                </c:pt>
                <c:pt idx="435">
                  <c:v>2654.6460000000002</c:v>
                </c:pt>
                <c:pt idx="436">
                  <c:v>2693.2159999999999</c:v>
                </c:pt>
                <c:pt idx="437">
                  <c:v>2732.3449999999998</c:v>
                </c:pt>
                <c:pt idx="438">
                  <c:v>2772.0430000000001</c:v>
                </c:pt>
                <c:pt idx="439">
                  <c:v>2812.319</c:v>
                </c:pt>
                <c:pt idx="440">
                  <c:v>2853.1779999999999</c:v>
                </c:pt>
                <c:pt idx="441">
                  <c:v>2894.6320000000001</c:v>
                </c:pt>
                <c:pt idx="442">
                  <c:v>2936.6880000000001</c:v>
                </c:pt>
                <c:pt idx="443">
                  <c:v>2979.355</c:v>
                </c:pt>
                <c:pt idx="444">
                  <c:v>3022.6419999999998</c:v>
                </c:pt>
                <c:pt idx="445">
                  <c:v>3066.558</c:v>
                </c:pt>
                <c:pt idx="446">
                  <c:v>3111.1120000000001</c:v>
                </c:pt>
                <c:pt idx="447">
                  <c:v>3156.3130000000001</c:v>
                </c:pt>
                <c:pt idx="448">
                  <c:v>3202.1709999999998</c:v>
                </c:pt>
                <c:pt idx="449">
                  <c:v>3248.6959999999999</c:v>
                </c:pt>
                <c:pt idx="450">
                  <c:v>3295.8960000000002</c:v>
                </c:pt>
                <c:pt idx="451">
                  <c:v>3343.7820000000002</c:v>
                </c:pt>
                <c:pt idx="452">
                  <c:v>3392.364</c:v>
                </c:pt>
                <c:pt idx="453">
                  <c:v>3441.6509999999998</c:v>
                </c:pt>
                <c:pt idx="454">
                  <c:v>3491.6550000000002</c:v>
                </c:pt>
                <c:pt idx="455">
                  <c:v>3542.3850000000002</c:v>
                </c:pt>
                <c:pt idx="456">
                  <c:v>3593.8519999999999</c:v>
                </c:pt>
                <c:pt idx="457">
                  <c:v>3646.067</c:v>
                </c:pt>
                <c:pt idx="458">
                  <c:v>3699.0410000000002</c:v>
                </c:pt>
                <c:pt idx="459">
                  <c:v>3752.7840000000001</c:v>
                </c:pt>
                <c:pt idx="460">
                  <c:v>3807.308</c:v>
                </c:pt>
                <c:pt idx="461">
                  <c:v>3862.6239999999998</c:v>
                </c:pt>
                <c:pt idx="462">
                  <c:v>3918.7440000000001</c:v>
                </c:pt>
                <c:pt idx="463">
                  <c:v>3975.6790000000001</c:v>
                </c:pt>
                <c:pt idx="464">
                  <c:v>4033.442</c:v>
                </c:pt>
                <c:pt idx="465">
                  <c:v>4092.0439999999999</c:v>
                </c:pt>
                <c:pt idx="466">
                  <c:v>4151.4970000000003</c:v>
                </c:pt>
                <c:pt idx="467">
                  <c:v>4211.8140000000003</c:v>
                </c:pt>
                <c:pt idx="468">
                  <c:v>4273.0069999999996</c:v>
                </c:pt>
                <c:pt idx="469">
                  <c:v>4335.0889999999999</c:v>
                </c:pt>
                <c:pt idx="470">
                  <c:v>4398.0739999999996</c:v>
                </c:pt>
                <c:pt idx="471">
                  <c:v>4461.973</c:v>
                </c:pt>
                <c:pt idx="472">
                  <c:v>4526.8010000000004</c:v>
                </c:pt>
                <c:pt idx="473">
                  <c:v>4592.5709999999999</c:v>
                </c:pt>
                <c:pt idx="474">
                  <c:v>4659.2960000000003</c:v>
                </c:pt>
                <c:pt idx="475">
                  <c:v>4726.991</c:v>
                </c:pt>
                <c:pt idx="476">
                  <c:v>4795.6689999999999</c:v>
                </c:pt>
                <c:pt idx="477">
                  <c:v>4865.3459999999995</c:v>
                </c:pt>
                <c:pt idx="478">
                  <c:v>4936.0339999999997</c:v>
                </c:pt>
                <c:pt idx="479">
                  <c:v>5007.75</c:v>
                </c:pt>
                <c:pt idx="480">
                  <c:v>5080.5069999999996</c:v>
                </c:pt>
                <c:pt idx="481">
                  <c:v>5154.3209999999999</c:v>
                </c:pt>
                <c:pt idx="482">
                  <c:v>5229.2079999999996</c:v>
                </c:pt>
                <c:pt idx="483">
                  <c:v>5305.183</c:v>
                </c:pt>
                <c:pt idx="484">
                  <c:v>5382.2619999999997</c:v>
                </c:pt>
                <c:pt idx="485">
                  <c:v>5460.4610000000002</c:v>
                </c:pt>
                <c:pt idx="486">
                  <c:v>5539.7960000000003</c:v>
                </c:pt>
                <c:pt idx="487">
                  <c:v>5620.2830000000004</c:v>
                </c:pt>
                <c:pt idx="488">
                  <c:v>5701.94</c:v>
                </c:pt>
                <c:pt idx="489">
                  <c:v>5784.7839999999997</c:v>
                </c:pt>
                <c:pt idx="490">
                  <c:v>5868.8310000000001</c:v>
                </c:pt>
                <c:pt idx="491">
                  <c:v>5954.0990000000002</c:v>
                </c:pt>
                <c:pt idx="492">
                  <c:v>6040.6049999999996</c:v>
                </c:pt>
                <c:pt idx="493">
                  <c:v>6128.3689999999997</c:v>
                </c:pt>
                <c:pt idx="494">
                  <c:v>6217.4080000000004</c:v>
                </c:pt>
                <c:pt idx="495">
                  <c:v>6307.741</c:v>
                </c:pt>
                <c:pt idx="496">
                  <c:v>6399.3860000000004</c:v>
                </c:pt>
                <c:pt idx="497">
                  <c:v>6492.3620000000001</c:v>
                </c:pt>
                <c:pt idx="498">
                  <c:v>6586.6890000000003</c:v>
                </c:pt>
                <c:pt idx="499">
                  <c:v>6682.3869999999997</c:v>
                </c:pt>
                <c:pt idx="500">
                  <c:v>6779.4750000000004</c:v>
                </c:pt>
                <c:pt idx="501">
                  <c:v>6877.9740000000002</c:v>
                </c:pt>
                <c:pt idx="502">
                  <c:v>6977.9040000000005</c:v>
                </c:pt>
                <c:pt idx="503">
                  <c:v>7079.2860000000001</c:v>
                </c:pt>
                <c:pt idx="504">
                  <c:v>7182.1409999999996</c:v>
                </c:pt>
                <c:pt idx="505">
                  <c:v>7286.49</c:v>
                </c:pt>
                <c:pt idx="506">
                  <c:v>7392.3540000000003</c:v>
                </c:pt>
                <c:pt idx="507">
                  <c:v>7499.7579999999998</c:v>
                </c:pt>
                <c:pt idx="508">
                  <c:v>7608.7219999999998</c:v>
                </c:pt>
                <c:pt idx="509">
                  <c:v>7719.2690000000002</c:v>
                </c:pt>
                <c:pt idx="510">
                  <c:v>7831.4210000000003</c:v>
                </c:pt>
                <c:pt idx="511">
                  <c:v>7945.2039999999997</c:v>
                </c:pt>
                <c:pt idx="512">
                  <c:v>8060.64</c:v>
                </c:pt>
                <c:pt idx="513">
                  <c:v>8177.7520000000004</c:v>
                </c:pt>
                <c:pt idx="514">
                  <c:v>8296.5660000000007</c:v>
                </c:pt>
                <c:pt idx="515">
                  <c:v>8417.107</c:v>
                </c:pt>
                <c:pt idx="516">
                  <c:v>8539.3989999999994</c:v>
                </c:pt>
                <c:pt idx="517">
                  <c:v>8663.4680000000008</c:v>
                </c:pt>
                <c:pt idx="518">
                  <c:v>8789.3389999999999</c:v>
                </c:pt>
                <c:pt idx="519">
                  <c:v>8917.0390000000007</c:v>
                </c:pt>
                <c:pt idx="520">
                  <c:v>9046.5949999999993</c:v>
                </c:pt>
                <c:pt idx="521">
                  <c:v>9178.0319999999992</c:v>
                </c:pt>
                <c:pt idx="522">
                  <c:v>9311.3799999999992</c:v>
                </c:pt>
                <c:pt idx="523">
                  <c:v>9446.6640000000007</c:v>
                </c:pt>
                <c:pt idx="524">
                  <c:v>9583.9150000000009</c:v>
                </c:pt>
                <c:pt idx="525">
                  <c:v>9723.1589999999997</c:v>
                </c:pt>
                <c:pt idx="526">
                  <c:v>9864.4269999999997</c:v>
                </c:pt>
                <c:pt idx="527">
                  <c:v>10007.745999999999</c:v>
                </c:pt>
                <c:pt idx="528">
                  <c:v>10153.147999999999</c:v>
                </c:pt>
                <c:pt idx="529">
                  <c:v>10300.663</c:v>
                </c:pt>
                <c:pt idx="530">
                  <c:v>10450.321</c:v>
                </c:pt>
                <c:pt idx="531">
                  <c:v>10602.154</c:v>
                </c:pt>
                <c:pt idx="532">
                  <c:v>10756.191999999999</c:v>
                </c:pt>
                <c:pt idx="533">
                  <c:v>10912.468999999999</c:v>
                </c:pt>
                <c:pt idx="534">
                  <c:v>11071.016</c:v>
                </c:pt>
                <c:pt idx="535">
                  <c:v>11231.866</c:v>
                </c:pt>
                <c:pt idx="536">
                  <c:v>11395.054</c:v>
                </c:pt>
                <c:pt idx="537">
                  <c:v>11560.611000000001</c:v>
                </c:pt>
                <c:pt idx="538">
                  <c:v>11728.575000000001</c:v>
                </c:pt>
                <c:pt idx="539">
                  <c:v>11898.978999999999</c:v>
                </c:pt>
                <c:pt idx="540">
                  <c:v>12071.859</c:v>
                </c:pt>
                <c:pt idx="541">
                  <c:v>12247.251</c:v>
                </c:pt>
                <c:pt idx="542">
                  <c:v>12425.191000000001</c:v>
                </c:pt>
                <c:pt idx="543">
                  <c:v>12605.716</c:v>
                </c:pt>
                <c:pt idx="544">
                  <c:v>12788.864</c:v>
                </c:pt>
                <c:pt idx="545">
                  <c:v>12974.673000000001</c:v>
                </c:pt>
                <c:pt idx="546">
                  <c:v>13163.182000000001</c:v>
                </c:pt>
                <c:pt idx="547">
                  <c:v>13354.43</c:v>
                </c:pt>
                <c:pt idx="548">
                  <c:v>13548.455</c:v>
                </c:pt>
                <c:pt idx="549">
                  <c:v>13745.300999999999</c:v>
                </c:pt>
                <c:pt idx="550">
                  <c:v>13945.005999999999</c:v>
                </c:pt>
                <c:pt idx="551">
                  <c:v>14147.611999999999</c:v>
                </c:pt>
                <c:pt idx="552">
                  <c:v>14353.162</c:v>
                </c:pt>
                <c:pt idx="553">
                  <c:v>14561.699000000001</c:v>
                </c:pt>
                <c:pt idx="554">
                  <c:v>14773.266</c:v>
                </c:pt>
                <c:pt idx="555">
                  <c:v>14987.905000000001</c:v>
                </c:pt>
                <c:pt idx="556">
                  <c:v>15205.664000000001</c:v>
                </c:pt>
                <c:pt idx="557">
                  <c:v>15426.587</c:v>
                </c:pt>
                <c:pt idx="558">
                  <c:v>15650.72</c:v>
                </c:pt>
                <c:pt idx="559">
                  <c:v>15878.108</c:v>
                </c:pt>
                <c:pt idx="560">
                  <c:v>16108.800999999999</c:v>
                </c:pt>
                <c:pt idx="561">
                  <c:v>16342.844999999999</c:v>
                </c:pt>
                <c:pt idx="562">
                  <c:v>16580.289000000001</c:v>
                </c:pt>
                <c:pt idx="563">
                  <c:v>16821.184000000001</c:v>
                </c:pt>
                <c:pt idx="564">
                  <c:v>17065.578000000001</c:v>
                </c:pt>
                <c:pt idx="565">
                  <c:v>17313.523000000001</c:v>
                </c:pt>
                <c:pt idx="566">
                  <c:v>17565.072</c:v>
                </c:pt>
                <c:pt idx="567">
                  <c:v>17820.273000000001</c:v>
                </c:pt>
                <c:pt idx="568">
                  <c:v>18079.184000000001</c:v>
                </c:pt>
                <c:pt idx="569">
                  <c:v>18341.855</c:v>
                </c:pt>
                <c:pt idx="570">
                  <c:v>18608.344000000001</c:v>
                </c:pt>
                <c:pt idx="571">
                  <c:v>18878.705000000002</c:v>
                </c:pt>
                <c:pt idx="572">
                  <c:v>19152.991999999998</c:v>
                </c:pt>
                <c:pt idx="573">
                  <c:v>19431.266</c:v>
                </c:pt>
                <c:pt idx="574">
                  <c:v>19713.581999999999</c:v>
                </c:pt>
                <c:pt idx="575">
                  <c:v>20000</c:v>
                </c:pt>
              </c:numCache>
            </c:numRef>
          </c:xVal>
          <c:yVal>
            <c:numRef>
              <c:f>impedance_egalisée!$K$3:$K$578</c:f>
              <c:numCache>
                <c:formatCode>General</c:formatCode>
                <c:ptCount val="576"/>
                <c:pt idx="0">
                  <c:v>43.989696448123894</c:v>
                </c:pt>
                <c:pt idx="1">
                  <c:v>44.248674530844561</c:v>
                </c:pt>
                <c:pt idx="2">
                  <c:v>44.570650262920573</c:v>
                </c:pt>
                <c:pt idx="3">
                  <c:v>44.985623270647984</c:v>
                </c:pt>
                <c:pt idx="4">
                  <c:v>45.477594175056993</c:v>
                </c:pt>
                <c:pt idx="5">
                  <c:v>45.987564123956297</c:v>
                </c:pt>
                <c:pt idx="6">
                  <c:v>46.450534809337221</c:v>
                </c:pt>
                <c:pt idx="7">
                  <c:v>46.740508531268887</c:v>
                </c:pt>
                <c:pt idx="8">
                  <c:v>46.813485361063137</c:v>
                </c:pt>
                <c:pt idx="9">
                  <c:v>46.805463406369491</c:v>
                </c:pt>
                <c:pt idx="10">
                  <c:v>46.820440964182012</c:v>
                </c:pt>
                <c:pt idx="11">
                  <c:v>46.970416776200096</c:v>
                </c:pt>
                <c:pt idx="12">
                  <c:v>47.361388869806596</c:v>
                </c:pt>
                <c:pt idx="13">
                  <c:v>47.761361343060116</c:v>
                </c:pt>
                <c:pt idx="14">
                  <c:v>48.16733344182073</c:v>
                </c:pt>
                <c:pt idx="15">
                  <c:v>48.57730417524445</c:v>
                </c:pt>
                <c:pt idx="16">
                  <c:v>48.990267586961956</c:v>
                </c:pt>
                <c:pt idx="17">
                  <c:v>49.407228622095886</c:v>
                </c:pt>
                <c:pt idx="18">
                  <c:v>49.829188394793405</c:v>
                </c:pt>
                <c:pt idx="19">
                  <c:v>50.260147051647714</c:v>
                </c:pt>
                <c:pt idx="20">
                  <c:v>50.7491042206534</c:v>
                </c:pt>
                <c:pt idx="21">
                  <c:v>51.295059633449249</c:v>
                </c:pt>
                <c:pt idx="22">
                  <c:v>51.853013764108539</c:v>
                </c:pt>
                <c:pt idx="23">
                  <c:v>52.372966637487494</c:v>
                </c:pt>
                <c:pt idx="24">
                  <c:v>52.839910180787193</c:v>
                </c:pt>
                <c:pt idx="25">
                  <c:v>53.253851261620142</c:v>
                </c:pt>
                <c:pt idx="26">
                  <c:v>53.61079265271033</c:v>
                </c:pt>
                <c:pt idx="27">
                  <c:v>53.816737368436158</c:v>
                </c:pt>
                <c:pt idx="28">
                  <c:v>53.852684750923643</c:v>
                </c:pt>
                <c:pt idx="29">
                  <c:v>53.870633177407193</c:v>
                </c:pt>
                <c:pt idx="30">
                  <c:v>53.969581571207662</c:v>
                </c:pt>
                <c:pt idx="31">
                  <c:v>54.120535438415061</c:v>
                </c:pt>
                <c:pt idx="32">
                  <c:v>54.323491700389106</c:v>
                </c:pt>
                <c:pt idx="33">
                  <c:v>54.581441718957151</c:v>
                </c:pt>
                <c:pt idx="34">
                  <c:v>54.930367303483372</c:v>
                </c:pt>
                <c:pt idx="35">
                  <c:v>55.332287420009976</c:v>
                </c:pt>
                <c:pt idx="36">
                  <c:v>55.787206224557082</c:v>
                </c:pt>
                <c:pt idx="37">
                  <c:v>56.288124871163532</c:v>
                </c:pt>
                <c:pt idx="38">
                  <c:v>56.869042395020031</c:v>
                </c:pt>
                <c:pt idx="39">
                  <c:v>57.409957524062754</c:v>
                </c:pt>
                <c:pt idx="40">
                  <c:v>57.469874119121272</c:v>
                </c:pt>
                <c:pt idx="41">
                  <c:v>57.260788286686044</c:v>
                </c:pt>
                <c:pt idx="42">
                  <c:v>57.288692693307148</c:v>
                </c:pt>
                <c:pt idx="43">
                  <c:v>57.852572811318808</c:v>
                </c:pt>
                <c:pt idx="44">
                  <c:v>58.496443657296759</c:v>
                </c:pt>
                <c:pt idx="45">
                  <c:v>59.021309774434293</c:v>
                </c:pt>
                <c:pt idx="46">
                  <c:v>59.475170992702019</c:v>
                </c:pt>
                <c:pt idx="47">
                  <c:v>59.850023063878979</c:v>
                </c:pt>
                <c:pt idx="48">
                  <c:v>60.1198344820369</c:v>
                </c:pt>
                <c:pt idx="49">
                  <c:v>60.281628846931412</c:v>
                </c:pt>
                <c:pt idx="50">
                  <c:v>60.333421223935503</c:v>
                </c:pt>
                <c:pt idx="51">
                  <c:v>60.203213632874849</c:v>
                </c:pt>
                <c:pt idx="52">
                  <c:v>60.067001478085388</c:v>
                </c:pt>
                <c:pt idx="53">
                  <c:v>60.15977857819999</c:v>
                </c:pt>
                <c:pt idx="54">
                  <c:v>60.423543104055966</c:v>
                </c:pt>
                <c:pt idx="55">
                  <c:v>60.167267482045496</c:v>
                </c:pt>
                <c:pt idx="56">
                  <c:v>59.406934669364901</c:v>
                </c:pt>
                <c:pt idx="57">
                  <c:v>58.650587384903766</c:v>
                </c:pt>
                <c:pt idx="58">
                  <c:v>57.910232910663289</c:v>
                </c:pt>
                <c:pt idx="59">
                  <c:v>57.156862654412805</c:v>
                </c:pt>
                <c:pt idx="60">
                  <c:v>56.342401945506296</c:v>
                </c:pt>
                <c:pt idx="61">
                  <c:v>55.437862563559229</c:v>
                </c:pt>
                <c:pt idx="62">
                  <c:v>54.212202236780783</c:v>
                </c:pt>
                <c:pt idx="63">
                  <c:v>52.534531027521666</c:v>
                </c:pt>
                <c:pt idx="64">
                  <c:v>50.162950764984807</c:v>
                </c:pt>
                <c:pt idx="65">
                  <c:v>47.201459784027435</c:v>
                </c:pt>
                <c:pt idx="66">
                  <c:v>43.8479211007351</c:v>
                </c:pt>
                <c:pt idx="67">
                  <c:v>39.968364204715456</c:v>
                </c:pt>
                <c:pt idx="68">
                  <c:v>35.333829667947178</c:v>
                </c:pt>
                <c:pt idx="69">
                  <c:v>29.664592537463751</c:v>
                </c:pt>
                <c:pt idx="70">
                  <c:v>22.401563421312776</c:v>
                </c:pt>
                <c:pt idx="71">
                  <c:v>13.97920241035512</c:v>
                </c:pt>
                <c:pt idx="72">
                  <c:v>4.3205872816687014</c:v>
                </c:pt>
                <c:pt idx="73">
                  <c:v>-4.9066821621906476</c:v>
                </c:pt>
                <c:pt idx="74">
                  <c:v>-12.856988264702622</c:v>
                </c:pt>
                <c:pt idx="75">
                  <c:v>-20.959337460042434</c:v>
                </c:pt>
                <c:pt idx="76">
                  <c:v>-29.220024536604779</c:v>
                </c:pt>
                <c:pt idx="77">
                  <c:v>-36.013479096817811</c:v>
                </c:pt>
                <c:pt idx="78">
                  <c:v>-40.928679470038347</c:v>
                </c:pt>
                <c:pt idx="79">
                  <c:v>-44.166446924022928</c:v>
                </c:pt>
                <c:pt idx="80">
                  <c:v>-47.251359809707587</c:v>
                </c:pt>
                <c:pt idx="81">
                  <c:v>-50.212355238380773</c:v>
                </c:pt>
                <c:pt idx="82">
                  <c:v>-52.429454332068246</c:v>
                </c:pt>
                <c:pt idx="83">
                  <c:v>-54.021628569745843</c:v>
                </c:pt>
                <c:pt idx="84">
                  <c:v>-55.210846222145271</c:v>
                </c:pt>
                <c:pt idx="85">
                  <c:v>-56.209076999631783</c:v>
                </c:pt>
                <c:pt idx="86">
                  <c:v>-56.895308201539997</c:v>
                </c:pt>
                <c:pt idx="87">
                  <c:v>-57.181537132586307</c:v>
                </c:pt>
                <c:pt idx="88">
                  <c:v>-57.85272326574291</c:v>
                </c:pt>
                <c:pt idx="89">
                  <c:v>-58.21592188432377</c:v>
                </c:pt>
                <c:pt idx="90">
                  <c:v>-58.067141541807473</c:v>
                </c:pt>
                <c:pt idx="91">
                  <c:v>-58.195330586362644</c:v>
                </c:pt>
                <c:pt idx="92">
                  <c:v>-57.925512872497151</c:v>
                </c:pt>
                <c:pt idx="93">
                  <c:v>-57.500697097838042</c:v>
                </c:pt>
                <c:pt idx="94">
                  <c:v>-57.316886199889744</c:v>
                </c:pt>
                <c:pt idx="95">
                  <c:v>-57.517989417158383</c:v>
                </c:pt>
                <c:pt idx="96">
                  <c:v>-57.119136357483676</c:v>
                </c:pt>
                <c:pt idx="97">
                  <c:v>-56.46229465233975</c:v>
                </c:pt>
                <c:pt idx="98">
                  <c:v>-55.778430886254284</c:v>
                </c:pt>
                <c:pt idx="99">
                  <c:v>-55.036546570206099</c:v>
                </c:pt>
                <c:pt idx="100">
                  <c:v>-54.80065863863485</c:v>
                </c:pt>
                <c:pt idx="101">
                  <c:v>-53.944775205787778</c:v>
                </c:pt>
                <c:pt idx="102">
                  <c:v>-52.818900502669656</c:v>
                </c:pt>
                <c:pt idx="103">
                  <c:v>-51.753018061502843</c:v>
                </c:pt>
                <c:pt idx="104">
                  <c:v>-50.850115381579648</c:v>
                </c:pt>
                <c:pt idx="105">
                  <c:v>-49.942214788510967</c:v>
                </c:pt>
                <c:pt idx="106">
                  <c:v>-48.867326563670986</c:v>
                </c:pt>
                <c:pt idx="107">
                  <c:v>-47.911405275956824</c:v>
                </c:pt>
                <c:pt idx="108">
                  <c:v>-46.951495648278083</c:v>
                </c:pt>
                <c:pt idx="109">
                  <c:v>-45.499590983101321</c:v>
                </c:pt>
                <c:pt idx="110">
                  <c:v>-44.217681783282174</c:v>
                </c:pt>
                <c:pt idx="111">
                  <c:v>-42.931770626660388</c:v>
                </c:pt>
                <c:pt idx="112">
                  <c:v>-41.150870704074485</c:v>
                </c:pt>
                <c:pt idx="113">
                  <c:v>-39.550957670066936</c:v>
                </c:pt>
                <c:pt idx="114">
                  <c:v>-38.040038692090256</c:v>
                </c:pt>
                <c:pt idx="115">
                  <c:v>-36.075133995345666</c:v>
                </c:pt>
                <c:pt idx="116">
                  <c:v>-34.336213250397599</c:v>
                </c:pt>
                <c:pt idx="117">
                  <c:v>-32.449301080688819</c:v>
                </c:pt>
                <c:pt idx="118">
                  <c:v>-30.214391529810086</c:v>
                </c:pt>
                <c:pt idx="119">
                  <c:v>-28.026479223250622</c:v>
                </c:pt>
                <c:pt idx="120">
                  <c:v>-25.804558759371957</c:v>
                </c:pt>
                <c:pt idx="121">
                  <c:v>-23.554639039894681</c:v>
                </c:pt>
                <c:pt idx="122">
                  <c:v>-20.798738091832742</c:v>
                </c:pt>
                <c:pt idx="123">
                  <c:v>-17.291858395304974</c:v>
                </c:pt>
                <c:pt idx="124">
                  <c:v>-15.512915339709883</c:v>
                </c:pt>
                <c:pt idx="125">
                  <c:v>-12.922002131507092</c:v>
                </c:pt>
                <c:pt idx="126">
                  <c:v>-11.101060067726829</c:v>
                </c:pt>
                <c:pt idx="127">
                  <c:v>-8.2191580938080406</c:v>
                </c:pt>
                <c:pt idx="128">
                  <c:v>-6.1972237858519961</c:v>
                </c:pt>
                <c:pt idx="129">
                  <c:v>-3.3573144148200051</c:v>
                </c:pt>
                <c:pt idx="130">
                  <c:v>-0.38041551764483733</c:v>
                </c:pt>
                <c:pt idx="131">
                  <c:v>2.0975067134057492</c:v>
                </c:pt>
                <c:pt idx="132">
                  <c:v>5.0064194297406726</c:v>
                </c:pt>
                <c:pt idx="133">
                  <c:v>8.7822883577173858</c:v>
                </c:pt>
                <c:pt idx="134">
                  <c:v>11.880178694283465</c:v>
                </c:pt>
                <c:pt idx="135">
                  <c:v>15.647038888024532</c:v>
                </c:pt>
                <c:pt idx="136">
                  <c:v>19.004899301952229</c:v>
                </c:pt>
                <c:pt idx="137">
                  <c:v>21.457775159487202</c:v>
                </c:pt>
                <c:pt idx="138">
                  <c:v>24.683622518912959</c:v>
                </c:pt>
                <c:pt idx="139">
                  <c:v>27.580486729868881</c:v>
                </c:pt>
                <c:pt idx="140">
                  <c:v>30.199344026225035</c:v>
                </c:pt>
                <c:pt idx="141">
                  <c:v>34.205137047866721</c:v>
                </c:pt>
                <c:pt idx="142">
                  <c:v>37.191928496815827</c:v>
                </c:pt>
                <c:pt idx="143">
                  <c:v>39.918699888236475</c:v>
                </c:pt>
                <c:pt idx="144">
                  <c:v>42.465434170209477</c:v>
                </c:pt>
                <c:pt idx="145">
                  <c:v>45.08513408471542</c:v>
                </c:pt>
                <c:pt idx="146">
                  <c:v>47.118805073764896</c:v>
                </c:pt>
                <c:pt idx="147">
                  <c:v>49.143398112711871</c:v>
                </c:pt>
                <c:pt idx="148">
                  <c:v>50.375941841869313</c:v>
                </c:pt>
                <c:pt idx="149">
                  <c:v>51.038448560508819</c:v>
                </c:pt>
                <c:pt idx="150">
                  <c:v>51.677809533134578</c:v>
                </c:pt>
                <c:pt idx="151">
                  <c:v>50.583189597105438</c:v>
                </c:pt>
                <c:pt idx="152">
                  <c:v>49.497486321701686</c:v>
                </c:pt>
                <c:pt idx="153">
                  <c:v>47.221708367460799</c:v>
                </c:pt>
                <c:pt idx="154">
                  <c:v>43.369027214072155</c:v>
                </c:pt>
                <c:pt idx="155">
                  <c:v>39.71535036511245</c:v>
                </c:pt>
                <c:pt idx="156">
                  <c:v>34.907458730945152</c:v>
                </c:pt>
                <c:pt idx="157">
                  <c:v>26.830263438754056</c:v>
                </c:pt>
                <c:pt idx="158">
                  <c:v>12.60462416606947</c:v>
                </c:pt>
                <c:pt idx="159">
                  <c:v>-7.6773736173497031</c:v>
                </c:pt>
                <c:pt idx="160">
                  <c:v>-26.025240012683959</c:v>
                </c:pt>
                <c:pt idx="161">
                  <c:v>-37.481109103871468</c:v>
                </c:pt>
                <c:pt idx="162">
                  <c:v>-44.119798880989627</c:v>
                </c:pt>
                <c:pt idx="163">
                  <c:v>-49.326849998625505</c:v>
                </c:pt>
                <c:pt idx="164">
                  <c:v>-54.345009154056939</c:v>
                </c:pt>
                <c:pt idx="165">
                  <c:v>-57.581544199349274</c:v>
                </c:pt>
                <c:pt idx="166">
                  <c:v>-60.13612690550589</c:v>
                </c:pt>
                <c:pt idx="167">
                  <c:v>-61.302728095126191</c:v>
                </c:pt>
                <c:pt idx="168">
                  <c:v>-61.235324018886658</c:v>
                </c:pt>
                <c:pt idx="169">
                  <c:v>-60.955716834590724</c:v>
                </c:pt>
                <c:pt idx="170">
                  <c:v>-61.691048330949528</c:v>
                </c:pt>
                <c:pt idx="171">
                  <c:v>-62.190373787960205</c:v>
                </c:pt>
                <c:pt idx="172">
                  <c:v>-61.435754879465783</c:v>
                </c:pt>
                <c:pt idx="173">
                  <c:v>-59.913100530294905</c:v>
                </c:pt>
                <c:pt idx="174">
                  <c:v>-57.582362621647334</c:v>
                </c:pt>
                <c:pt idx="175">
                  <c:v>-56.844439520839373</c:v>
                </c:pt>
                <c:pt idx="176">
                  <c:v>-57.804452150270386</c:v>
                </c:pt>
                <c:pt idx="177">
                  <c:v>-58.483596393660072</c:v>
                </c:pt>
                <c:pt idx="178">
                  <c:v>-58.780746358751038</c:v>
                </c:pt>
                <c:pt idx="179">
                  <c:v>-57.906948523623001</c:v>
                </c:pt>
                <c:pt idx="180">
                  <c:v>-56.77913350027724</c:v>
                </c:pt>
                <c:pt idx="181">
                  <c:v>-55.521270667159591</c:v>
                </c:pt>
                <c:pt idx="182">
                  <c:v>-54.459388487589102</c:v>
                </c:pt>
                <c:pt idx="183">
                  <c:v>-53.806470630193417</c:v>
                </c:pt>
                <c:pt idx="184">
                  <c:v>-53.142563375508225</c:v>
                </c:pt>
                <c:pt idx="185">
                  <c:v>-52.658654885149708</c:v>
                </c:pt>
                <c:pt idx="186">
                  <c:v>-51.721756423289222</c:v>
                </c:pt>
                <c:pt idx="187">
                  <c:v>-50.840832568071981</c:v>
                </c:pt>
                <c:pt idx="188">
                  <c:v>-49.894919035339633</c:v>
                </c:pt>
                <c:pt idx="189">
                  <c:v>-48.93000327523513</c:v>
                </c:pt>
                <c:pt idx="190">
                  <c:v>-48.11907270060901</c:v>
                </c:pt>
                <c:pt idx="191">
                  <c:v>-47.236147735179728</c:v>
                </c:pt>
                <c:pt idx="192">
                  <c:v>-46.11522509209253</c:v>
                </c:pt>
                <c:pt idx="193">
                  <c:v>-44.891293419612516</c:v>
                </c:pt>
                <c:pt idx="194">
                  <c:v>-44.206345540346241</c:v>
                </c:pt>
                <c:pt idx="195">
                  <c:v>-42.810417752411368</c:v>
                </c:pt>
                <c:pt idx="196">
                  <c:v>-41.465467010541531</c:v>
                </c:pt>
                <c:pt idx="197">
                  <c:v>-41.441459187575994</c:v>
                </c:pt>
                <c:pt idx="198">
                  <c:v>-41.664478691117324</c:v>
                </c:pt>
                <c:pt idx="199">
                  <c:v>-41.287526496076872</c:v>
                </c:pt>
                <c:pt idx="200">
                  <c:v>-40.039604889509562</c:v>
                </c:pt>
                <c:pt idx="201">
                  <c:v>-38.88366015811372</c:v>
                </c:pt>
                <c:pt idx="202">
                  <c:v>-38.242689801946369</c:v>
                </c:pt>
                <c:pt idx="203">
                  <c:v>-37.533733217620892</c:v>
                </c:pt>
                <c:pt idx="204">
                  <c:v>-36.779778966899705</c:v>
                </c:pt>
                <c:pt idx="205">
                  <c:v>-35.32284994206168</c:v>
                </c:pt>
                <c:pt idx="206">
                  <c:v>-33.472925428422293</c:v>
                </c:pt>
                <c:pt idx="207">
                  <c:v>-32.392940882843348</c:v>
                </c:pt>
                <c:pt idx="208">
                  <c:v>-32.045961160058205</c:v>
                </c:pt>
                <c:pt idx="209">
                  <c:v>-30.502022181600942</c:v>
                </c:pt>
                <c:pt idx="210">
                  <c:v>-29.169046757895352</c:v>
                </c:pt>
                <c:pt idx="211">
                  <c:v>-30.004998897913545</c:v>
                </c:pt>
                <c:pt idx="212">
                  <c:v>-31.480962236102535</c:v>
                </c:pt>
                <c:pt idx="213">
                  <c:v>-31.162004167137436</c:v>
                </c:pt>
                <c:pt idx="214">
                  <c:v>-30.523048797605007</c:v>
                </c:pt>
                <c:pt idx="215">
                  <c:v>-29.212109962977447</c:v>
                </c:pt>
                <c:pt idx="216">
                  <c:v>-27.908157234748693</c:v>
                </c:pt>
                <c:pt idx="217">
                  <c:v>-26.768199270230621</c:v>
                </c:pt>
                <c:pt idx="218">
                  <c:v>-25.692238290903934</c:v>
                </c:pt>
                <c:pt idx="219">
                  <c:v>-24.462275121013668</c:v>
                </c:pt>
                <c:pt idx="220">
                  <c:v>-24.524273028840426</c:v>
                </c:pt>
                <c:pt idx="221">
                  <c:v>-23.322324056447492</c:v>
                </c:pt>
                <c:pt idx="222">
                  <c:v>-21.925374245320434</c:v>
                </c:pt>
                <c:pt idx="223">
                  <c:v>-20.067430009519622</c:v>
                </c:pt>
                <c:pt idx="224">
                  <c:v>-18.959454996831074</c:v>
                </c:pt>
                <c:pt idx="225">
                  <c:v>-19.255425647325417</c:v>
                </c:pt>
                <c:pt idx="226">
                  <c:v>-20.658382610589836</c:v>
                </c:pt>
                <c:pt idx="227">
                  <c:v>-20.337396247188458</c:v>
                </c:pt>
                <c:pt idx="228">
                  <c:v>-20.891388771189956</c:v>
                </c:pt>
                <c:pt idx="229">
                  <c:v>-20.001431681608004</c:v>
                </c:pt>
                <c:pt idx="230">
                  <c:v>-18.457490503752545</c:v>
                </c:pt>
                <c:pt idx="231">
                  <c:v>-17.088534582171075</c:v>
                </c:pt>
                <c:pt idx="232">
                  <c:v>-15.730576476394436</c:v>
                </c:pt>
                <c:pt idx="233">
                  <c:v>-15.791569801299808</c:v>
                </c:pt>
                <c:pt idx="234">
                  <c:v>-15.248591056043329</c:v>
                </c:pt>
                <c:pt idx="235">
                  <c:v>-14.292624145167581</c:v>
                </c:pt>
                <c:pt idx="236">
                  <c:v>-13.385654840823422</c:v>
                </c:pt>
                <c:pt idx="237">
                  <c:v>-12.037698924467527</c:v>
                </c:pt>
                <c:pt idx="238">
                  <c:v>-11.061726287352821</c:v>
                </c:pt>
                <c:pt idx="239">
                  <c:v>-10.354749202598963</c:v>
                </c:pt>
                <c:pt idx="240">
                  <c:v>-9.1707848993567662</c:v>
                </c:pt>
                <c:pt idx="241">
                  <c:v>-9.2397801277185447</c:v>
                </c:pt>
                <c:pt idx="242">
                  <c:v>-8.6837990214426153</c:v>
                </c:pt>
                <c:pt idx="243">
                  <c:v>-7.5398359185842603</c:v>
                </c:pt>
                <c:pt idx="244">
                  <c:v>-6.6588634537060747</c:v>
                </c:pt>
                <c:pt idx="245">
                  <c:v>-5.9278857161864673</c:v>
                </c:pt>
                <c:pt idx="246">
                  <c:v>-5.826882685184537</c:v>
                </c:pt>
                <c:pt idx="247">
                  <c:v>-7.8038146567974183</c:v>
                </c:pt>
                <c:pt idx="248">
                  <c:v>-7.7708183513410729</c:v>
                </c:pt>
                <c:pt idx="249">
                  <c:v>-6.4358660548187254</c:v>
                </c:pt>
                <c:pt idx="250">
                  <c:v>-4.6209262255190282</c:v>
                </c:pt>
                <c:pt idx="251">
                  <c:v>-4.2219385329937049</c:v>
                </c:pt>
                <c:pt idx="252">
                  <c:v>-3.243970666687777</c:v>
                </c:pt>
                <c:pt idx="253">
                  <c:v>-3.4269626916869567</c:v>
                </c:pt>
                <c:pt idx="254">
                  <c:v>-2.938978687389167</c:v>
                </c:pt>
                <c:pt idx="255">
                  <c:v>-2.2050031499494627</c:v>
                </c:pt>
                <c:pt idx="256">
                  <c:v>-1.2330357830656504</c:v>
                </c:pt>
                <c:pt idx="257">
                  <c:v>-0.67405521112076894</c:v>
                </c:pt>
                <c:pt idx="258">
                  <c:v>-0.68505337313881642</c:v>
                </c:pt>
                <c:pt idx="259">
                  <c:v>0.34691058899090071</c:v>
                </c:pt>
                <c:pt idx="260">
                  <c:v>0.72589809928063609</c:v>
                </c:pt>
                <c:pt idx="261">
                  <c:v>1.7128626702139194</c:v>
                </c:pt>
                <c:pt idx="262">
                  <c:v>1.6398636320659099</c:v>
                </c:pt>
                <c:pt idx="263">
                  <c:v>1.2078785027484458</c:v>
                </c:pt>
                <c:pt idx="264">
                  <c:v>0.85289280012272972</c:v>
                </c:pt>
                <c:pt idx="265">
                  <c:v>1.3858748184406631</c:v>
                </c:pt>
                <c:pt idx="266">
                  <c:v>1.7248608773796703</c:v>
                </c:pt>
                <c:pt idx="267">
                  <c:v>0.85589414017682008</c:v>
                </c:pt>
                <c:pt idx="268">
                  <c:v>0.83689718077002506</c:v>
                </c:pt>
                <c:pt idx="269">
                  <c:v>0.83589784050778237</c:v>
                </c:pt>
                <c:pt idx="270">
                  <c:v>0.92689441041067722</c:v>
                </c:pt>
                <c:pt idx="271">
                  <c:v>0.85389942092000948</c:v>
                </c:pt>
                <c:pt idx="272">
                  <c:v>0.73390561295028911</c:v>
                </c:pt>
                <c:pt idx="273">
                  <c:v>0.92289936455767174</c:v>
                </c:pt>
                <c:pt idx="274">
                  <c:v>0.44191908647529454</c:v>
                </c:pt>
                <c:pt idx="275">
                  <c:v>0.64491255494659294</c:v>
                </c:pt>
                <c:pt idx="276">
                  <c:v>0.64591437650683226</c:v>
                </c:pt>
                <c:pt idx="277">
                  <c:v>1.1788967747009151</c:v>
                </c:pt>
                <c:pt idx="278">
                  <c:v>1.7818765136137564</c:v>
                </c:pt>
                <c:pt idx="279">
                  <c:v>1.7298797601488782</c:v>
                </c:pt>
                <c:pt idx="280">
                  <c:v>2.1728663079418835</c:v>
                </c:pt>
                <c:pt idx="281">
                  <c:v>2.8948421544776664</c:v>
                </c:pt>
                <c:pt idx="282">
                  <c:v>3.4368254086652725</c:v>
                </c:pt>
                <c:pt idx="283">
                  <c:v>4.1568015895306969</c:v>
                </c:pt>
                <c:pt idx="284">
                  <c:v>4.5727894768196586</c:v>
                </c:pt>
                <c:pt idx="285">
                  <c:v>5.5347584986995377</c:v>
                </c:pt>
                <c:pt idx="286">
                  <c:v>6.3197330210677611</c:v>
                </c:pt>
                <c:pt idx="287">
                  <c:v>7.0157100446566973</c:v>
                </c:pt>
                <c:pt idx="288">
                  <c:v>8.0176773181688823</c:v>
                </c:pt>
                <c:pt idx="289">
                  <c:v>8.7536514185087171</c:v>
                </c:pt>
                <c:pt idx="290">
                  <c:v>9.5816231111367358</c:v>
                </c:pt>
                <c:pt idx="291">
                  <c:v>10.064605400330414</c:v>
                </c:pt>
                <c:pt idx="292">
                  <c:v>10.692584837616442</c:v>
                </c:pt>
                <c:pt idx="293">
                  <c:v>11.35156101366813</c:v>
                </c:pt>
                <c:pt idx="294">
                  <c:v>11.840544494953134</c:v>
                </c:pt>
                <c:pt idx="295">
                  <c:v>12.651517628544127</c:v>
                </c:pt>
                <c:pt idx="296">
                  <c:v>13.230495480771177</c:v>
                </c:pt>
                <c:pt idx="297">
                  <c:v>14.148464481548151</c:v>
                </c:pt>
                <c:pt idx="298">
                  <c:v>15.04842915496746</c:v>
                </c:pt>
                <c:pt idx="299">
                  <c:v>15.713400102592002</c:v>
                </c:pt>
                <c:pt idx="300">
                  <c:v>15.721388414904087</c:v>
                </c:pt>
                <c:pt idx="301">
                  <c:v>15.196407643808836</c:v>
                </c:pt>
                <c:pt idx="302">
                  <c:v>15.601399021964186</c:v>
                </c:pt>
                <c:pt idx="303">
                  <c:v>16.430373290135879</c:v>
                </c:pt>
                <c:pt idx="304">
                  <c:v>17.195344038091676</c:v>
                </c:pt>
                <c:pt idx="305">
                  <c:v>17.960315140684333</c:v>
                </c:pt>
                <c:pt idx="306">
                  <c:v>18.291300527378798</c:v>
                </c:pt>
                <c:pt idx="307">
                  <c:v>19.253264218309631</c:v>
                </c:pt>
                <c:pt idx="308">
                  <c:v>19.667241175980255</c:v>
                </c:pt>
                <c:pt idx="309">
                  <c:v>20.099220659038352</c:v>
                </c:pt>
                <c:pt idx="310">
                  <c:v>20.454206029084723</c:v>
                </c:pt>
                <c:pt idx="311">
                  <c:v>21.00918180670585</c:v>
                </c:pt>
                <c:pt idx="312">
                  <c:v>21.552157126237869</c:v>
                </c:pt>
                <c:pt idx="313">
                  <c:v>21.919139744733467</c:v>
                </c:pt>
                <c:pt idx="314">
                  <c:v>22.337114081228247</c:v>
                </c:pt>
                <c:pt idx="315">
                  <c:v>22.679096625499138</c:v>
                </c:pt>
                <c:pt idx="316">
                  <c:v>22.864081852669283</c:v>
                </c:pt>
                <c:pt idx="317">
                  <c:v>23.122069711733424</c:v>
                </c:pt>
                <c:pt idx="318">
                  <c:v>23.474052298070262</c:v>
                </c:pt>
                <c:pt idx="319">
                  <c:v>23.989026700231463</c:v>
                </c:pt>
                <c:pt idx="320">
                  <c:v>24.075017928416344</c:v>
                </c:pt>
                <c:pt idx="321">
                  <c:v>24.637991897589508</c:v>
                </c:pt>
                <c:pt idx="322">
                  <c:v>25.024971714541987</c:v>
                </c:pt>
                <c:pt idx="323">
                  <c:v>25.190955269327599</c:v>
                </c:pt>
                <c:pt idx="324">
                  <c:v>25.490935904018933</c:v>
                </c:pt>
                <c:pt idx="325">
                  <c:v>25.554928858505583</c:v>
                </c:pt>
                <c:pt idx="326">
                  <c:v>25.864911051575461</c:v>
                </c:pt>
                <c:pt idx="327">
                  <c:v>26.012899280244135</c:v>
                </c:pt>
                <c:pt idx="328">
                  <c:v>26.257885205229325</c:v>
                </c:pt>
                <c:pt idx="329">
                  <c:v>26.501871517709201</c:v>
                </c:pt>
                <c:pt idx="330">
                  <c:v>26.614860461237885</c:v>
                </c:pt>
                <c:pt idx="331">
                  <c:v>26.726852036106553</c:v>
                </c:pt>
                <c:pt idx="332">
                  <c:v>26.900842886362348</c:v>
                </c:pt>
                <c:pt idx="333">
                  <c:v>27.300828987396812</c:v>
                </c:pt>
                <c:pt idx="334">
                  <c:v>27.660810807466955</c:v>
                </c:pt>
                <c:pt idx="335">
                  <c:v>28.218787730888621</c:v>
                </c:pt>
                <c:pt idx="336">
                  <c:v>28.608766382399189</c:v>
                </c:pt>
                <c:pt idx="337">
                  <c:v>29.117744114849614</c:v>
                </c:pt>
                <c:pt idx="338">
                  <c:v>29.889707275793789</c:v>
                </c:pt>
                <c:pt idx="339">
                  <c:v>30.384678275054178</c:v>
                </c:pt>
                <c:pt idx="340">
                  <c:v>31.051639578716287</c:v>
                </c:pt>
                <c:pt idx="341">
                  <c:v>31.370609237084295</c:v>
                </c:pt>
                <c:pt idx="342">
                  <c:v>31.615575516730388</c:v>
                </c:pt>
                <c:pt idx="343">
                  <c:v>31.33457458092796</c:v>
                </c:pt>
                <c:pt idx="344">
                  <c:v>31.338568594499652</c:v>
                </c:pt>
                <c:pt idx="345">
                  <c:v>31.524557126397937</c:v>
                </c:pt>
                <c:pt idx="346">
                  <c:v>31.717546691257922</c:v>
                </c:pt>
                <c:pt idx="347">
                  <c:v>32.071526325608474</c:v>
                </c:pt>
                <c:pt idx="348">
                  <c:v>32.733496322896791</c:v>
                </c:pt>
                <c:pt idx="349">
                  <c:v>33.141465020877398</c:v>
                </c:pt>
                <c:pt idx="350">
                  <c:v>33.709429086226621</c:v>
                </c:pt>
                <c:pt idx="351">
                  <c:v>33.943401452587928</c:v>
                </c:pt>
                <c:pt idx="352">
                  <c:v>34.394366464807199</c:v>
                </c:pt>
                <c:pt idx="353">
                  <c:v>34.59933376602941</c:v>
                </c:pt>
                <c:pt idx="354">
                  <c:v>34.38131764823585</c:v>
                </c:pt>
                <c:pt idx="355">
                  <c:v>33.993324320685034</c:v>
                </c:pt>
                <c:pt idx="356">
                  <c:v>33.91532238755498</c:v>
                </c:pt>
                <c:pt idx="357">
                  <c:v>33.833316640005258</c:v>
                </c:pt>
                <c:pt idx="358">
                  <c:v>33.760315709251365</c:v>
                </c:pt>
                <c:pt idx="359">
                  <c:v>33.796316152148314</c:v>
                </c:pt>
                <c:pt idx="360">
                  <c:v>33.977314514576463</c:v>
                </c:pt>
                <c:pt idx="361">
                  <c:v>34.650285320237096</c:v>
                </c:pt>
                <c:pt idx="362">
                  <c:v>35.293246068621976</c:v>
                </c:pt>
                <c:pt idx="363">
                  <c:v>35.376225522115739</c:v>
                </c:pt>
                <c:pt idx="364">
                  <c:v>35.449223494632484</c:v>
                </c:pt>
                <c:pt idx="365">
                  <c:v>35.992193272424331</c:v>
                </c:pt>
                <c:pt idx="366">
                  <c:v>36.402164144571074</c:v>
                </c:pt>
                <c:pt idx="367">
                  <c:v>36.610147536888405</c:v>
                </c:pt>
                <c:pt idx="368">
                  <c:v>37.231120221428277</c:v>
                </c:pt>
                <c:pt idx="369">
                  <c:v>37.889080157617769</c:v>
                </c:pt>
                <c:pt idx="370">
                  <c:v>38.663027564331763</c:v>
                </c:pt>
                <c:pt idx="371">
                  <c:v>39.111984209879047</c:v>
                </c:pt>
                <c:pt idx="372">
                  <c:v>39.427943425523388</c:v>
                </c:pt>
                <c:pt idx="373">
                  <c:v>39.457919473191183</c:v>
                </c:pt>
                <c:pt idx="374">
                  <c:v>39.612901946838704</c:v>
                </c:pt>
                <c:pt idx="375">
                  <c:v>40.10487115083501</c:v>
                </c:pt>
                <c:pt idx="376">
                  <c:v>40.452834870683489</c:v>
                </c:pt>
                <c:pt idx="377">
                  <c:v>40.833798430190328</c:v>
                </c:pt>
                <c:pt idx="378">
                  <c:v>41.160764156633391</c:v>
                </c:pt>
                <c:pt idx="379">
                  <c:v>41.596722120986051</c:v>
                </c:pt>
                <c:pt idx="380">
                  <c:v>41.991683958388407</c:v>
                </c:pt>
                <c:pt idx="381">
                  <c:v>42.449633286351862</c:v>
                </c:pt>
                <c:pt idx="382">
                  <c:v>42.833574572252601</c:v>
                </c:pt>
                <c:pt idx="383">
                  <c:v>42.841531458946065</c:v>
                </c:pt>
                <c:pt idx="384">
                  <c:v>42.648508205696025</c:v>
                </c:pt>
                <c:pt idx="385">
                  <c:v>42.408488691304463</c:v>
                </c:pt>
                <c:pt idx="386">
                  <c:v>42.173483514187332</c:v>
                </c:pt>
                <c:pt idx="387">
                  <c:v>42.109478772675537</c:v>
                </c:pt>
                <c:pt idx="388">
                  <c:v>42.039467546366645</c:v>
                </c:pt>
                <c:pt idx="389">
                  <c:v>42.128454805257832</c:v>
                </c:pt>
                <c:pt idx="390">
                  <c:v>42.151446179037194</c:v>
                </c:pt>
                <c:pt idx="391">
                  <c:v>42.610415714518467</c:v>
                </c:pt>
                <c:pt idx="392">
                  <c:v>42.906387024012943</c:v>
                </c:pt>
                <c:pt idx="393">
                  <c:v>43.324353112892211</c:v>
                </c:pt>
                <c:pt idx="394">
                  <c:v>43.80330883956551</c:v>
                </c:pt>
                <c:pt idx="395">
                  <c:v>44.298261676620015</c:v>
                </c:pt>
                <c:pt idx="396">
                  <c:v>44.814207440700308</c:v>
                </c:pt>
                <c:pt idx="397">
                  <c:v>45.186155659452702</c:v>
                </c:pt>
                <c:pt idx="398">
                  <c:v>45.530102308037492</c:v>
                </c:pt>
                <c:pt idx="399">
                  <c:v>45.625055871661701</c:v>
                </c:pt>
                <c:pt idx="400">
                  <c:v>45.670019244160926</c:v>
                </c:pt>
                <c:pt idx="401">
                  <c:v>45.828978922073716</c:v>
                </c:pt>
                <c:pt idx="402">
                  <c:v>46.183934926239303</c:v>
                </c:pt>
                <c:pt idx="403">
                  <c:v>46.599875254941153</c:v>
                </c:pt>
                <c:pt idx="404">
                  <c:v>46.910807838559613</c:v>
                </c:pt>
                <c:pt idx="405">
                  <c:v>47.12873827371336</c:v>
                </c:pt>
                <c:pt idx="406">
                  <c:v>47.079673962718452</c:v>
                </c:pt>
                <c:pt idx="407">
                  <c:v>46.74563023519665</c:v>
                </c:pt>
                <c:pt idx="408">
                  <c:v>46.188609158839796</c:v>
                </c:pt>
                <c:pt idx="409">
                  <c:v>45.663609582278397</c:v>
                </c:pt>
                <c:pt idx="410">
                  <c:v>45.112613803164606</c:v>
                </c:pt>
                <c:pt idx="411">
                  <c:v>44.587630571976923</c:v>
                </c:pt>
                <c:pt idx="412">
                  <c:v>44.244655622274301</c:v>
                </c:pt>
                <c:pt idx="413">
                  <c:v>44.327661346427995</c:v>
                </c:pt>
                <c:pt idx="414">
                  <c:v>44.740633956286956</c:v>
                </c:pt>
                <c:pt idx="415">
                  <c:v>45.100589089862183</c:v>
                </c:pt>
                <c:pt idx="416">
                  <c:v>45.323530377703911</c:v>
                </c:pt>
                <c:pt idx="417">
                  <c:v>45.29948931655678</c:v>
                </c:pt>
                <c:pt idx="418">
                  <c:v>45.008485259588817</c:v>
                </c:pt>
                <c:pt idx="419">
                  <c:v>44.941478804203086</c:v>
                </c:pt>
                <c:pt idx="420">
                  <c:v>45.157455377190324</c:v>
                </c:pt>
                <c:pt idx="421">
                  <c:v>45.485419353023715</c:v>
                </c:pt>
                <c:pt idx="422">
                  <c:v>45.880359867519942</c:v>
                </c:pt>
                <c:pt idx="423">
                  <c:v>46.094308380959063</c:v>
                </c:pt>
                <c:pt idx="424">
                  <c:v>46.205255590787317</c:v>
                </c:pt>
                <c:pt idx="425">
                  <c:v>46.26520253030484</c:v>
                </c:pt>
                <c:pt idx="426">
                  <c:v>45.972184509190889</c:v>
                </c:pt>
                <c:pt idx="427">
                  <c:v>45.94416879755741</c:v>
                </c:pt>
                <c:pt idx="428">
                  <c:v>46.115122708524126</c:v>
                </c:pt>
                <c:pt idx="429">
                  <c:v>46.24807344504223</c:v>
                </c:pt>
                <c:pt idx="430">
                  <c:v>46.265023513216398</c:v>
                </c:pt>
                <c:pt idx="431">
                  <c:v>45.957997400978023</c:v>
                </c:pt>
                <c:pt idx="432">
                  <c:v>45.688969128493433</c:v>
                </c:pt>
                <c:pt idx="433">
                  <c:v>45.400960203085525</c:v>
                </c:pt>
                <c:pt idx="434">
                  <c:v>45.011972554703959</c:v>
                </c:pt>
                <c:pt idx="435">
                  <c:v>44.701980368357894</c:v>
                </c:pt>
                <c:pt idx="436">
                  <c:v>44.504994767459081</c:v>
                </c:pt>
                <c:pt idx="437">
                  <c:v>44.634000037172669</c:v>
                </c:pt>
                <c:pt idx="438">
                  <c:v>44.910981913919514</c:v>
                </c:pt>
                <c:pt idx="439">
                  <c:v>45.338942120094963</c:v>
                </c:pt>
                <c:pt idx="440">
                  <c:v>45.807876661020302</c:v>
                </c:pt>
                <c:pt idx="441">
                  <c:v>46.134820341607657</c:v>
                </c:pt>
                <c:pt idx="442">
                  <c:v>46.457750078075229</c:v>
                </c:pt>
                <c:pt idx="443">
                  <c:v>46.547694393779175</c:v>
                </c:pt>
                <c:pt idx="444">
                  <c:v>46.513639783982413</c:v>
                </c:pt>
                <c:pt idx="445">
                  <c:v>46.310624140954182</c:v>
                </c:pt>
                <c:pt idx="446">
                  <c:v>46.104616428200266</c:v>
                </c:pt>
                <c:pt idx="447">
                  <c:v>45.991613629452594</c:v>
                </c:pt>
                <c:pt idx="448">
                  <c:v>46.113605641847919</c:v>
                </c:pt>
                <c:pt idx="449">
                  <c:v>46.468573322337932</c:v>
                </c:pt>
                <c:pt idx="450">
                  <c:v>46.970512125583575</c:v>
                </c:pt>
                <c:pt idx="451">
                  <c:v>47.531428804020798</c:v>
                </c:pt>
                <c:pt idx="452">
                  <c:v>47.81735001725648</c:v>
                </c:pt>
                <c:pt idx="453">
                  <c:v>47.878292381056148</c:v>
                </c:pt>
                <c:pt idx="454">
                  <c:v>47.930243333139742</c:v>
                </c:pt>
                <c:pt idx="455">
                  <c:v>48.105198135544306</c:v>
                </c:pt>
                <c:pt idx="456">
                  <c:v>48.438128246545048</c:v>
                </c:pt>
                <c:pt idx="457">
                  <c:v>48.718037719385492</c:v>
                </c:pt>
                <c:pt idx="458">
                  <c:v>48.645971957369163</c:v>
                </c:pt>
                <c:pt idx="459">
                  <c:v>48.563934511782982</c:v>
                </c:pt>
                <c:pt idx="460">
                  <c:v>48.58887812108658</c:v>
                </c:pt>
                <c:pt idx="461">
                  <c:v>48.413846855537855</c:v>
                </c:pt>
                <c:pt idx="462">
                  <c:v>48.24381017193469</c:v>
                </c:pt>
                <c:pt idx="463">
                  <c:v>48.092791387388345</c:v>
                </c:pt>
                <c:pt idx="464">
                  <c:v>48.009787178670138</c:v>
                </c:pt>
                <c:pt idx="465">
                  <c:v>48.273754524930069</c:v>
                </c:pt>
                <c:pt idx="466">
                  <c:v>48.697684448967074</c:v>
                </c:pt>
                <c:pt idx="467">
                  <c:v>49.01958885479911</c:v>
                </c:pt>
                <c:pt idx="468">
                  <c:v>49.106511084848606</c:v>
                </c:pt>
                <c:pt idx="469">
                  <c:v>49.067429293729646</c:v>
                </c:pt>
                <c:pt idx="470">
                  <c:v>48.595392989902194</c:v>
                </c:pt>
                <c:pt idx="471">
                  <c:v>47.850443852964155</c:v>
                </c:pt>
                <c:pt idx="472">
                  <c:v>47.847483209635705</c:v>
                </c:pt>
                <c:pt idx="473">
                  <c:v>48.24145951890273</c:v>
                </c:pt>
                <c:pt idx="474">
                  <c:v>48.764385193902577</c:v>
                </c:pt>
                <c:pt idx="475">
                  <c:v>49.231301900340284</c:v>
                </c:pt>
                <c:pt idx="476">
                  <c:v>49.532218936173138</c:v>
                </c:pt>
                <c:pt idx="477">
                  <c:v>49.840136418036145</c:v>
                </c:pt>
                <c:pt idx="478">
                  <c:v>50.081054244338269</c:v>
                </c:pt>
                <c:pt idx="479">
                  <c:v>50.261980318743021</c:v>
                </c:pt>
                <c:pt idx="480">
                  <c:v>50.405897364898294</c:v>
                </c:pt>
                <c:pt idx="481">
                  <c:v>50.518820268607605</c:v>
                </c:pt>
                <c:pt idx="482">
                  <c:v>50.56575685244097</c:v>
                </c:pt>
                <c:pt idx="483">
                  <c:v>50.657684695395652</c:v>
                </c:pt>
                <c:pt idx="484">
                  <c:v>50.784617920217144</c:v>
                </c:pt>
                <c:pt idx="485">
                  <c:v>50.859541305022915</c:v>
                </c:pt>
                <c:pt idx="486">
                  <c:v>50.916474050610255</c:v>
                </c:pt>
                <c:pt idx="487">
                  <c:v>51.080386410949053</c:v>
                </c:pt>
                <c:pt idx="488">
                  <c:v>51.104313938133615</c:v>
                </c:pt>
                <c:pt idx="489">
                  <c:v>51.110247055178604</c:v>
                </c:pt>
                <c:pt idx="490">
                  <c:v>51.089194706993801</c:v>
                </c:pt>
                <c:pt idx="491">
                  <c:v>51.163119125717159</c:v>
                </c:pt>
                <c:pt idx="492">
                  <c:v>51.240047415513644</c:v>
                </c:pt>
                <c:pt idx="493">
                  <c:v>51.300975534699049</c:v>
                </c:pt>
                <c:pt idx="494">
                  <c:v>51.435885487072852</c:v>
                </c:pt>
                <c:pt idx="495">
                  <c:v>51.392806663140249</c:v>
                </c:pt>
                <c:pt idx="496">
                  <c:v>51.382735895816225</c:v>
                </c:pt>
                <c:pt idx="497">
                  <c:v>51.348672077255969</c:v>
                </c:pt>
                <c:pt idx="498">
                  <c:v>51.267606908192271</c:v>
                </c:pt>
                <c:pt idx="499">
                  <c:v>51.24654299298043</c:v>
                </c:pt>
                <c:pt idx="500">
                  <c:v>51.217482999358381</c:v>
                </c:pt>
                <c:pt idx="501">
                  <c:v>51.153418021102937</c:v>
                </c:pt>
                <c:pt idx="502">
                  <c:v>51.163349166402689</c:v>
                </c:pt>
                <c:pt idx="503">
                  <c:v>51.167290769297253</c:v>
                </c:pt>
                <c:pt idx="504">
                  <c:v>51.193226754435415</c:v>
                </c:pt>
                <c:pt idx="505">
                  <c:v>51.233163128984458</c:v>
                </c:pt>
                <c:pt idx="506">
                  <c:v>51.328084960779911</c:v>
                </c:pt>
                <c:pt idx="507">
                  <c:v>51.372004595533241</c:v>
                </c:pt>
                <c:pt idx="508">
                  <c:v>51.424921519377357</c:v>
                </c:pt>
                <c:pt idx="509">
                  <c:v>51.445852540455419</c:v>
                </c:pt>
                <c:pt idx="510">
                  <c:v>51.483764180999003</c:v>
                </c:pt>
                <c:pt idx="511">
                  <c:v>51.510680056397824</c:v>
                </c:pt>
                <c:pt idx="512">
                  <c:v>51.503600725545418</c:v>
                </c:pt>
                <c:pt idx="513">
                  <c:v>51.529522563240157</c:v>
                </c:pt>
                <c:pt idx="514">
                  <c:v>51.538437920433054</c:v>
                </c:pt>
                <c:pt idx="515">
                  <c:v>51.525363429845918</c:v>
                </c:pt>
                <c:pt idx="516">
                  <c:v>51.549285583464787</c:v>
                </c:pt>
                <c:pt idx="517">
                  <c:v>51.526202989508029</c:v>
                </c:pt>
                <c:pt idx="518">
                  <c:v>51.590111556851632</c:v>
                </c:pt>
                <c:pt idx="519">
                  <c:v>51.484035680138263</c:v>
                </c:pt>
                <c:pt idx="520">
                  <c:v>51.438963007108647</c:v>
                </c:pt>
                <c:pt idx="521">
                  <c:v>51.501874795858761</c:v>
                </c:pt>
                <c:pt idx="522">
                  <c:v>51.482793321296114</c:v>
                </c:pt>
                <c:pt idx="523">
                  <c:v>51.475708193558617</c:v>
                </c:pt>
                <c:pt idx="524">
                  <c:v>51.498604287449218</c:v>
                </c:pt>
                <c:pt idx="525">
                  <c:v>51.465514864951253</c:v>
                </c:pt>
                <c:pt idx="526">
                  <c:v>51.335447578797762</c:v>
                </c:pt>
                <c:pt idx="527">
                  <c:v>51.213382609951047</c:v>
                </c:pt>
                <c:pt idx="528">
                  <c:v>51.219312356793395</c:v>
                </c:pt>
                <c:pt idx="529">
                  <c:v>51.22822863239643</c:v>
                </c:pt>
                <c:pt idx="530">
                  <c:v>51.240135176796798</c:v>
                </c:pt>
                <c:pt idx="531">
                  <c:v>51.185053350386248</c:v>
                </c:pt>
                <c:pt idx="532">
                  <c:v>51.212965354053843</c:v>
                </c:pt>
                <c:pt idx="533">
                  <c:v>51.220864576621459</c:v>
                </c:pt>
                <c:pt idx="534">
                  <c:v>51.222766603582066</c:v>
                </c:pt>
                <c:pt idx="535">
                  <c:v>51.206661222004719</c:v>
                </c:pt>
                <c:pt idx="536">
                  <c:v>51.134552131759875</c:v>
                </c:pt>
                <c:pt idx="537">
                  <c:v>50.964464650796657</c:v>
                </c:pt>
                <c:pt idx="538">
                  <c:v>50.733396252346694</c:v>
                </c:pt>
                <c:pt idx="539">
                  <c:v>50.388375521798729</c:v>
                </c:pt>
                <c:pt idx="540">
                  <c:v>50.222363555832096</c:v>
                </c:pt>
                <c:pt idx="541">
                  <c:v>50.284313690901541</c:v>
                </c:pt>
                <c:pt idx="542">
                  <c:v>50.349233820266448</c:v>
                </c:pt>
                <c:pt idx="543">
                  <c:v>50.394146890268502</c:v>
                </c:pt>
                <c:pt idx="544">
                  <c:v>50.469044529503662</c:v>
                </c:pt>
                <c:pt idx="545">
                  <c:v>50.522939660938938</c:v>
                </c:pt>
                <c:pt idx="546">
                  <c:v>50.581825174677789</c:v>
                </c:pt>
                <c:pt idx="547">
                  <c:v>50.559725023349813</c:v>
                </c:pt>
                <c:pt idx="548">
                  <c:v>50.531634237289268</c:v>
                </c:pt>
                <c:pt idx="549">
                  <c:v>50.481537249233192</c:v>
                </c:pt>
                <c:pt idx="550">
                  <c:v>50.465467649679368</c:v>
                </c:pt>
                <c:pt idx="551">
                  <c:v>50.551344070047861</c:v>
                </c:pt>
                <c:pt idx="552">
                  <c:v>50.563230419446171</c:v>
                </c:pt>
                <c:pt idx="553">
                  <c:v>50.517134753794508</c:v>
                </c:pt>
                <c:pt idx="554">
                  <c:v>50.490022877024231</c:v>
                </c:pt>
                <c:pt idx="555">
                  <c:v>50.471925265816587</c:v>
                </c:pt>
                <c:pt idx="556">
                  <c:v>50.375826553129201</c:v>
                </c:pt>
                <c:pt idx="557">
                  <c:v>50.362725638249266</c:v>
                </c:pt>
                <c:pt idx="558">
                  <c:v>50.304627697174553</c:v>
                </c:pt>
                <c:pt idx="559">
                  <c:v>50.22252495470137</c:v>
                </c:pt>
                <c:pt idx="560">
                  <c:v>50.182432264350304</c:v>
                </c:pt>
                <c:pt idx="561">
                  <c:v>50.118331806813657</c:v>
                </c:pt>
                <c:pt idx="562">
                  <c:v>50.062245375281499</c:v>
                </c:pt>
                <c:pt idx="563">
                  <c:v>49.992140147905232</c:v>
                </c:pt>
                <c:pt idx="564">
                  <c:v>49.922048864262571</c:v>
                </c:pt>
                <c:pt idx="565">
                  <c:v>49.812972653167272</c:v>
                </c:pt>
                <c:pt idx="566">
                  <c:v>49.763886761185972</c:v>
                </c:pt>
                <c:pt idx="567">
                  <c:v>49.780785702317139</c:v>
                </c:pt>
                <c:pt idx="568">
                  <c:v>49.758680702218285</c:v>
                </c:pt>
                <c:pt idx="569">
                  <c:v>49.749574423687292</c:v>
                </c:pt>
                <c:pt idx="570">
                  <c:v>49.728459379372822</c:v>
                </c:pt>
                <c:pt idx="571">
                  <c:v>49.708342461354135</c:v>
                </c:pt>
                <c:pt idx="572">
                  <c:v>49.654245649665505</c:v>
                </c:pt>
                <c:pt idx="573">
                  <c:v>49.630131508056657</c:v>
                </c:pt>
                <c:pt idx="574">
                  <c:v>49.598013353812398</c:v>
                </c:pt>
                <c:pt idx="575">
                  <c:v>49.193048212868504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551744"/>
        <c:axId val="125545856"/>
      </c:scatterChart>
      <c:valAx>
        <c:axId val="125542784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25544320"/>
        <c:crosses val="autoZero"/>
        <c:crossBetween val="midCat"/>
      </c:valAx>
      <c:valAx>
        <c:axId val="125544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542784"/>
        <c:crosses val="autoZero"/>
        <c:crossBetween val="midCat"/>
      </c:valAx>
      <c:valAx>
        <c:axId val="12554585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25551744"/>
        <c:crosses val="max"/>
        <c:crossBetween val="midCat"/>
      </c:valAx>
      <c:valAx>
        <c:axId val="125551744"/>
        <c:scaling>
          <c:logBase val="10"/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125545856"/>
        <c:crosses val="max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629920</xdr:colOff>
      <xdr:row>21</xdr:row>
      <xdr:rowOff>20320</xdr:rowOff>
    </xdr:from>
    <xdr:to>
      <xdr:col>20</xdr:col>
      <xdr:colOff>640080</xdr:colOff>
      <xdr:row>42</xdr:row>
      <xdr:rowOff>96520</xdr:rowOff>
    </xdr:to>
    <xdr:graphicFrame macro="">
      <xdr:nvGraphicFramePr>
        <xdr:cNvPr id="2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541020</xdr:colOff>
      <xdr:row>3</xdr:row>
      <xdr:rowOff>152400</xdr:rowOff>
    </xdr:from>
    <xdr:to>
      <xdr:col>8</xdr:col>
      <xdr:colOff>358140</xdr:colOff>
      <xdr:row>18</xdr:row>
      <xdr:rowOff>152400</xdr:rowOff>
    </xdr:to>
    <xdr:graphicFrame macro="">
      <xdr:nvGraphicFramePr>
        <xdr:cNvPr id="1024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578"/>
  <sheetViews>
    <sheetView workbookViewId="0">
      <selection sqref="A1:XFD1048576"/>
    </sheetView>
  </sheetViews>
  <sheetFormatPr baseColWidth="10" defaultRowHeight="14.4" x14ac:dyDescent="0.3"/>
  <cols>
    <col min="1" max="1" width="15" style="11" customWidth="1"/>
    <col min="2" max="2" width="16.77734375" style="12" customWidth="1"/>
    <col min="3" max="3" width="11.5546875" style="12"/>
    <col min="4" max="4" width="11.5546875" style="10"/>
    <col min="5" max="5" width="36" style="14" customWidth="1"/>
  </cols>
  <sheetData>
    <row r="1" spans="1:5" x14ac:dyDescent="0.3">
      <c r="A1" s="17" t="s">
        <v>0</v>
      </c>
      <c r="B1" s="17" t="s">
        <v>1</v>
      </c>
      <c r="C1" s="17" t="s">
        <v>39</v>
      </c>
      <c r="D1" s="9"/>
      <c r="E1" s="13"/>
    </row>
    <row r="2" spans="1:5" x14ac:dyDescent="0.3">
      <c r="A2" s="17" t="s">
        <v>2</v>
      </c>
      <c r="B2" s="17" t="s">
        <v>3</v>
      </c>
      <c r="C2" s="17" t="s">
        <v>4</v>
      </c>
      <c r="E2" s="14" t="s">
        <v>26</v>
      </c>
    </row>
    <row r="3" spans="1:5" x14ac:dyDescent="0.3">
      <c r="A3" s="17">
        <v>5</v>
      </c>
      <c r="B3" s="17">
        <v>11.816000000000001</v>
      </c>
      <c r="C3" s="17">
        <v>43.991</v>
      </c>
      <c r="E3" s="14" t="str">
        <f>+COMPLEX(+B3*COS(RADIANS(C3)),B3*SIN(RADIANS(C3)))</f>
        <v>8,50100829864573+8,20674807133474i</v>
      </c>
    </row>
    <row r="4" spans="1:5" x14ac:dyDescent="0.3">
      <c r="A4" s="17">
        <v>5.0730000000000004</v>
      </c>
      <c r="B4" s="17">
        <v>11.930999999999999</v>
      </c>
      <c r="C4" s="17">
        <v>44.25</v>
      </c>
      <c r="E4" s="14" t="str">
        <f t="shared" ref="E4:E67" si="0">+COMPLEX(+B4*COS(RADIANS(C4)),B4*SIN(RADIANS(C4)))</f>
        <v>8,54619848699955+8,32533797637109i</v>
      </c>
    </row>
    <row r="5" spans="1:5" x14ac:dyDescent="0.3">
      <c r="A5" s="17">
        <v>5.1459999999999999</v>
      </c>
      <c r="B5" s="17">
        <v>12.058</v>
      </c>
      <c r="C5" s="17">
        <v>44.572000000000003</v>
      </c>
      <c r="E5" s="14" t="str">
        <f t="shared" si="0"/>
        <v>8,58974657967912+8,46236478160159i</v>
      </c>
    </row>
    <row r="6" spans="1:5" x14ac:dyDescent="0.3">
      <c r="A6" s="17">
        <v>5.2210000000000001</v>
      </c>
      <c r="B6" s="17">
        <v>12.195</v>
      </c>
      <c r="C6" s="17">
        <v>44.987000000000002</v>
      </c>
      <c r="E6" s="14" t="str">
        <f t="shared" si="0"/>
        <v>8,62512350916525+8,62121044005104i</v>
      </c>
    </row>
    <row r="7" spans="1:5" x14ac:dyDescent="0.3">
      <c r="A7" s="17">
        <v>5.2969999999999997</v>
      </c>
      <c r="B7" s="17">
        <v>12.339</v>
      </c>
      <c r="C7" s="17">
        <v>45.478999999999999</v>
      </c>
      <c r="E7" s="14" t="str">
        <f t="shared" si="0"/>
        <v>8,65174449189918+8,79762685312875i</v>
      </c>
    </row>
    <row r="8" spans="1:5" x14ac:dyDescent="0.3">
      <c r="A8" s="17">
        <v>5.3739999999999997</v>
      </c>
      <c r="B8" s="17">
        <v>12.487</v>
      </c>
      <c r="C8" s="17">
        <v>45.988999999999997</v>
      </c>
      <c r="E8" s="14" t="str">
        <f t="shared" si="0"/>
        <v>8,67592340830179+8,98073059462765i</v>
      </c>
    </row>
    <row r="9" spans="1:5" x14ac:dyDescent="0.3">
      <c r="A9" s="17">
        <v>5.452</v>
      </c>
      <c r="B9" s="17">
        <v>12.632</v>
      </c>
      <c r="C9" s="17">
        <v>46.451999999999998</v>
      </c>
      <c r="E9" s="14" t="str">
        <f t="shared" si="0"/>
        <v>8,70296826541344+9,15564128672627i</v>
      </c>
    </row>
    <row r="10" spans="1:5" x14ac:dyDescent="0.3">
      <c r="A10" s="17">
        <v>5.5309999999999997</v>
      </c>
      <c r="B10" s="17">
        <v>12.769</v>
      </c>
      <c r="C10" s="17">
        <v>46.741999999999997</v>
      </c>
      <c r="E10" s="14" t="str">
        <f t="shared" si="0"/>
        <v>8,75040012258786+9,29934721873607i</v>
      </c>
    </row>
    <row r="11" spans="1:5" x14ac:dyDescent="0.3">
      <c r="A11" s="17">
        <v>5.6120000000000001</v>
      </c>
      <c r="B11" s="17">
        <v>12.901999999999999</v>
      </c>
      <c r="C11" s="17">
        <v>46.814999999999998</v>
      </c>
      <c r="E11" s="14" t="str">
        <f t="shared" si="0"/>
        <v>8,82956419469325+9,4074651278541i</v>
      </c>
    </row>
    <row r="12" spans="1:5" x14ac:dyDescent="0.3">
      <c r="A12" s="17">
        <v>5.6929999999999996</v>
      </c>
      <c r="B12" s="17">
        <v>13.032999999999999</v>
      </c>
      <c r="C12" s="17">
        <v>46.807000000000002</v>
      </c>
      <c r="E12" s="14" t="str">
        <f t="shared" si="0"/>
        <v>8,92054164185217+9,5017380418522i</v>
      </c>
    </row>
    <row r="13" spans="1:5" x14ac:dyDescent="0.3">
      <c r="A13" s="17">
        <v>5.7759999999999998</v>
      </c>
      <c r="B13" s="17">
        <v>13.163</v>
      </c>
      <c r="C13" s="17">
        <v>46.822000000000003</v>
      </c>
      <c r="E13" s="14" t="str">
        <f t="shared" si="0"/>
        <v>9,00700851668579+9,59887319326334i</v>
      </c>
    </row>
    <row r="14" spans="1:5" x14ac:dyDescent="0.3">
      <c r="A14" s="17">
        <v>5.86</v>
      </c>
      <c r="B14" s="17">
        <v>13.29</v>
      </c>
      <c r="C14" s="17">
        <v>46.972000000000001</v>
      </c>
      <c r="E14" s="14" t="str">
        <f t="shared" si="0"/>
        <v>9,06850705967499+9,71526014621455i</v>
      </c>
    </row>
    <row r="15" spans="1:5" x14ac:dyDescent="0.3">
      <c r="A15" s="17">
        <v>5.9450000000000003</v>
      </c>
      <c r="B15" s="17">
        <v>13.417999999999999</v>
      </c>
      <c r="C15" s="17">
        <v>47.363</v>
      </c>
      <c r="E15" s="14" t="str">
        <f t="shared" si="0"/>
        <v>9,08869812346936+9,87108354844819i</v>
      </c>
    </row>
    <row r="16" spans="1:5" x14ac:dyDescent="0.3">
      <c r="A16" s="17">
        <v>6.0309999999999997</v>
      </c>
      <c r="B16" s="17">
        <v>13.54</v>
      </c>
      <c r="C16" s="17">
        <v>47.762999999999998</v>
      </c>
      <c r="E16" s="14" t="str">
        <f t="shared" si="0"/>
        <v>9,10157229310814+10,0246187854365i</v>
      </c>
    </row>
    <row r="17" spans="1:5" x14ac:dyDescent="0.3">
      <c r="A17" s="17">
        <v>6.1189999999999998</v>
      </c>
      <c r="B17" s="17">
        <v>13.662000000000001</v>
      </c>
      <c r="C17" s="17">
        <v>48.168999999999997</v>
      </c>
      <c r="E17" s="14" t="str">
        <f t="shared" si="0"/>
        <v>9,11167572469076+10,1797647069115i</v>
      </c>
    </row>
    <row r="18" spans="1:5" x14ac:dyDescent="0.3">
      <c r="A18" s="17">
        <v>6.2080000000000002</v>
      </c>
      <c r="B18" s="17">
        <v>13.792999999999999</v>
      </c>
      <c r="C18" s="17">
        <v>48.579000000000001</v>
      </c>
      <c r="E18" s="14" t="str">
        <f t="shared" si="0"/>
        <v>9,1252660560567+10,34293809351i</v>
      </c>
    </row>
    <row r="19" spans="1:5" x14ac:dyDescent="0.3">
      <c r="A19" s="17">
        <v>6.298</v>
      </c>
      <c r="B19" s="17">
        <v>13.981</v>
      </c>
      <c r="C19" s="17">
        <v>48.991999999999997</v>
      </c>
      <c r="E19" s="14" t="str">
        <f t="shared" si="0"/>
        <v>9,17383447544412+10,5503138350076i</v>
      </c>
    </row>
    <row r="20" spans="1:5" x14ac:dyDescent="0.3">
      <c r="A20" s="17">
        <v>6.3890000000000002</v>
      </c>
      <c r="B20" s="17">
        <v>14.185</v>
      </c>
      <c r="C20" s="17">
        <v>49.408999999999999</v>
      </c>
      <c r="E20" s="14" t="str">
        <f t="shared" si="0"/>
        <v>9,22954036900371+10,771713400241i</v>
      </c>
    </row>
    <row r="21" spans="1:5" x14ac:dyDescent="0.3">
      <c r="A21" s="17">
        <v>6.4820000000000002</v>
      </c>
      <c r="B21" s="17">
        <v>14.395</v>
      </c>
      <c r="C21" s="17">
        <v>49.831000000000003</v>
      </c>
      <c r="E21" s="14" t="str">
        <f t="shared" si="0"/>
        <v>9,28541327211799+10,999869334041i</v>
      </c>
    </row>
    <row r="22" spans="1:5" x14ac:dyDescent="0.3">
      <c r="A22" s="17">
        <v>6.5759999999999996</v>
      </c>
      <c r="B22" s="17">
        <v>14.61</v>
      </c>
      <c r="C22" s="17">
        <v>50.262</v>
      </c>
      <c r="E22" s="14" t="str">
        <f t="shared" si="0"/>
        <v>9,33985102628881+11,2347355468089i</v>
      </c>
    </row>
    <row r="23" spans="1:5" x14ac:dyDescent="0.3">
      <c r="A23" s="17">
        <v>6.6719999999999997</v>
      </c>
      <c r="B23" s="17">
        <v>14.827</v>
      </c>
      <c r="C23" s="17">
        <v>50.750999999999998</v>
      </c>
      <c r="E23" s="14" t="str">
        <f t="shared" si="0"/>
        <v>9,38092150786381+11,4820834635226i</v>
      </c>
    </row>
    <row r="24" spans="1:5" x14ac:dyDescent="0.3">
      <c r="A24" s="17">
        <v>6.7690000000000001</v>
      </c>
      <c r="B24" s="17">
        <v>15.048999999999999</v>
      </c>
      <c r="C24" s="17">
        <v>51.296999999999997</v>
      </c>
      <c r="E24" s="14" t="str">
        <f t="shared" si="0"/>
        <v>9,40989167320508+11,7442045153576i</v>
      </c>
    </row>
    <row r="25" spans="1:5" x14ac:dyDescent="0.3">
      <c r="A25" s="17">
        <v>6.867</v>
      </c>
      <c r="B25" s="17">
        <v>15.276999999999999</v>
      </c>
      <c r="C25" s="17">
        <v>51.854999999999997</v>
      </c>
      <c r="E25" s="14" t="str">
        <f t="shared" si="0"/>
        <v>9,43589621789066+12,0145991013099i</v>
      </c>
    </row>
    <row r="26" spans="1:5" x14ac:dyDescent="0.3">
      <c r="A26" s="17">
        <v>6.9669999999999996</v>
      </c>
      <c r="B26" s="17">
        <v>15.515000000000001</v>
      </c>
      <c r="C26" s="17">
        <v>52.375</v>
      </c>
      <c r="E26" s="14" t="str">
        <f t="shared" si="0"/>
        <v>9,47176487652296+12,2882421494641i</v>
      </c>
    </row>
    <row r="27" spans="1:5" x14ac:dyDescent="0.3">
      <c r="A27" s="17">
        <v>7.0679999999999996</v>
      </c>
      <c r="B27" s="17">
        <v>15.826000000000001</v>
      </c>
      <c r="C27" s="17">
        <v>52.841999999999999</v>
      </c>
      <c r="E27" s="14" t="str">
        <f t="shared" si="0"/>
        <v>9,55914242739038+12,6128930881406i</v>
      </c>
    </row>
    <row r="28" spans="1:5" x14ac:dyDescent="0.3">
      <c r="A28" s="17">
        <v>7.1710000000000003</v>
      </c>
      <c r="B28" s="17">
        <v>16.155999999999999</v>
      </c>
      <c r="C28" s="17">
        <v>53.256</v>
      </c>
      <c r="E28" s="14" t="str">
        <f t="shared" si="0"/>
        <v>9,66517659066242+12,9460688037455i</v>
      </c>
    </row>
    <row r="29" spans="1:5" x14ac:dyDescent="0.3">
      <c r="A29" s="17">
        <v>7.2750000000000004</v>
      </c>
      <c r="B29" s="17">
        <v>16.484999999999999</v>
      </c>
      <c r="C29" s="17">
        <v>53.613</v>
      </c>
      <c r="E29" s="14" t="str">
        <f t="shared" si="0"/>
        <v>9,779499527195+13,2708934890456i</v>
      </c>
    </row>
    <row r="30" spans="1:5" x14ac:dyDescent="0.3">
      <c r="A30" s="17">
        <v>7.3810000000000002</v>
      </c>
      <c r="B30" s="17">
        <v>16.798999999999999</v>
      </c>
      <c r="C30" s="17">
        <v>53.819000000000003</v>
      </c>
      <c r="E30" s="14" t="str">
        <f t="shared" si="0"/>
        <v>9,91708868319476+13,5594156603318i</v>
      </c>
    </row>
    <row r="31" spans="1:5" x14ac:dyDescent="0.3">
      <c r="A31" s="17">
        <v>7.4880000000000004</v>
      </c>
      <c r="B31" s="17">
        <v>17.106000000000002</v>
      </c>
      <c r="C31" s="17">
        <v>53.854999999999997</v>
      </c>
      <c r="E31" s="14" t="str">
        <f t="shared" si="0"/>
        <v>10,0896451402616+13,8135548264592i</v>
      </c>
    </row>
    <row r="32" spans="1:5" x14ac:dyDescent="0.3">
      <c r="A32" s="17">
        <v>7.5970000000000004</v>
      </c>
      <c r="B32" s="17">
        <v>17.402999999999999</v>
      </c>
      <c r="C32" s="17">
        <v>53.872999999999998</v>
      </c>
      <c r="E32" s="14" t="str">
        <f t="shared" si="0"/>
        <v>10,2604093695026+14,0566144064004i</v>
      </c>
    </row>
    <row r="33" spans="1:5" x14ac:dyDescent="0.3">
      <c r="A33" s="17">
        <v>7.7069999999999999</v>
      </c>
      <c r="B33" s="17">
        <v>17.689</v>
      </c>
      <c r="C33" s="17">
        <v>53.972000000000001</v>
      </c>
      <c r="E33" s="14" t="str">
        <f t="shared" si="0"/>
        <v>10,4043256140973+14,3056188092595i</v>
      </c>
    </row>
    <row r="34" spans="1:5" x14ac:dyDescent="0.3">
      <c r="A34" s="17">
        <v>7.819</v>
      </c>
      <c r="B34" s="17">
        <v>17.925999999999998</v>
      </c>
      <c r="C34" s="17">
        <v>54.122999999999998</v>
      </c>
      <c r="E34" s="14" t="str">
        <f t="shared" si="0"/>
        <v>10,5054809947939+14,5250247871742i</v>
      </c>
    </row>
    <row r="35" spans="1:5" x14ac:dyDescent="0.3">
      <c r="A35" s="17">
        <v>7.9329999999999998</v>
      </c>
      <c r="B35" s="17">
        <v>18.137</v>
      </c>
      <c r="C35" s="17">
        <v>54.326000000000001</v>
      </c>
      <c r="E35" s="14" t="str">
        <f t="shared" si="0"/>
        <v>10,5770021621033+14,7335601353801i</v>
      </c>
    </row>
    <row r="36" spans="1:5" x14ac:dyDescent="0.3">
      <c r="A36" s="17">
        <v>8.048</v>
      </c>
      <c r="B36" s="17">
        <v>18.385000000000002</v>
      </c>
      <c r="C36" s="17">
        <v>54.584000000000003</v>
      </c>
      <c r="E36" s="14" t="str">
        <f t="shared" si="0"/>
        <v>10,6542688536491+14,9831498755824i</v>
      </c>
    </row>
    <row r="37" spans="1:5" x14ac:dyDescent="0.3">
      <c r="A37" s="17">
        <v>8.1649999999999991</v>
      </c>
      <c r="B37" s="17">
        <v>18.795000000000002</v>
      </c>
      <c r="C37" s="17">
        <v>54.933</v>
      </c>
      <c r="E37" s="14" t="str">
        <f t="shared" si="0"/>
        <v>10,7983653325184+15,3833459021587i</v>
      </c>
    </row>
    <row r="38" spans="1:5" x14ac:dyDescent="0.3">
      <c r="A38" s="17">
        <v>8.2840000000000007</v>
      </c>
      <c r="B38" s="17">
        <v>19.233000000000001</v>
      </c>
      <c r="C38" s="17">
        <v>55.335000000000001</v>
      </c>
      <c r="E38" s="14" t="str">
        <f t="shared" si="0"/>
        <v>10,9392918497397+15,8189817253266i</v>
      </c>
    </row>
    <row r="39" spans="1:5" x14ac:dyDescent="0.3">
      <c r="A39" s="17">
        <v>8.4039999999999999</v>
      </c>
      <c r="B39" s="17">
        <v>19.670000000000002</v>
      </c>
      <c r="C39" s="17">
        <v>55.79</v>
      </c>
      <c r="E39" s="14" t="str">
        <f t="shared" si="0"/>
        <v>11,0590192933605+16,26674498076i</v>
      </c>
    </row>
    <row r="40" spans="1:5" x14ac:dyDescent="0.3">
      <c r="A40" s="17">
        <v>8.5259999999999998</v>
      </c>
      <c r="B40" s="17">
        <v>20.097999999999999</v>
      </c>
      <c r="C40" s="17">
        <v>56.290999999999997</v>
      </c>
      <c r="E40" s="14" t="str">
        <f t="shared" si="0"/>
        <v>11,1538896331628+16,7188621039598i</v>
      </c>
    </row>
    <row r="41" spans="1:5" x14ac:dyDescent="0.3">
      <c r="A41" s="17">
        <v>8.65</v>
      </c>
      <c r="B41" s="17">
        <v>20.521000000000001</v>
      </c>
      <c r="C41" s="17">
        <v>56.872</v>
      </c>
      <c r="E41" s="14" t="str">
        <f t="shared" si="0"/>
        <v>11,2149580257771+17,1853471736843i</v>
      </c>
    </row>
    <row r="42" spans="1:5" x14ac:dyDescent="0.3">
      <c r="A42" s="17">
        <v>8.7759999999999998</v>
      </c>
      <c r="B42" s="17">
        <v>20.959</v>
      </c>
      <c r="C42" s="17">
        <v>57.412999999999997</v>
      </c>
      <c r="E42" s="14" t="str">
        <f t="shared" si="0"/>
        <v>11,288090355238+17,6595214298684i</v>
      </c>
    </row>
    <row r="43" spans="1:5" x14ac:dyDescent="0.3">
      <c r="A43" s="17">
        <v>8.9030000000000005</v>
      </c>
      <c r="B43" s="17">
        <v>21.425000000000001</v>
      </c>
      <c r="C43" s="17">
        <v>57.472999999999999</v>
      </c>
      <c r="E43" s="14" t="str">
        <f t="shared" si="0"/>
        <v>11,5201579578226+18,0642349859278i</v>
      </c>
    </row>
    <row r="44" spans="1:5" x14ac:dyDescent="0.3">
      <c r="A44" s="17">
        <v>9.0329999999999995</v>
      </c>
      <c r="B44" s="17">
        <v>21.925999999999998</v>
      </c>
      <c r="C44" s="17">
        <v>57.264000000000003</v>
      </c>
      <c r="E44" s="14" t="str">
        <f t="shared" si="0"/>
        <v>11,8569000113336+18,4435191360336i</v>
      </c>
    </row>
    <row r="45" spans="1:5" x14ac:dyDescent="0.3">
      <c r="A45" s="17">
        <v>9.1639999999999997</v>
      </c>
      <c r="B45" s="17">
        <v>22.466999999999999</v>
      </c>
      <c r="C45" s="17">
        <v>57.292000000000002</v>
      </c>
      <c r="E45" s="14" t="str">
        <f t="shared" si="0"/>
        <v>12,1402189685359+18,9045278279041i</v>
      </c>
    </row>
    <row r="46" spans="1:5" x14ac:dyDescent="0.3">
      <c r="A46" s="17">
        <v>9.2970000000000006</v>
      </c>
      <c r="B46" s="17">
        <v>23.114999999999998</v>
      </c>
      <c r="C46" s="17">
        <v>57.856000000000002</v>
      </c>
      <c r="E46" s="14" t="str">
        <f t="shared" si="0"/>
        <v>12,2983118420483+19,5717845593021i</v>
      </c>
    </row>
    <row r="47" spans="1:5" x14ac:dyDescent="0.3">
      <c r="A47" s="17">
        <v>9.4320000000000004</v>
      </c>
      <c r="B47" s="17">
        <v>23.81</v>
      </c>
      <c r="C47" s="17">
        <v>58.5</v>
      </c>
      <c r="E47" s="14" t="str">
        <f t="shared" si="0"/>
        <v>12,4406908258867+20,3013623132709i</v>
      </c>
    </row>
    <row r="48" spans="1:5" x14ac:dyDescent="0.3">
      <c r="A48" s="17">
        <v>9.5690000000000008</v>
      </c>
      <c r="B48" s="17">
        <v>24.539000000000001</v>
      </c>
      <c r="C48" s="17">
        <v>59.024999999999999</v>
      </c>
      <c r="E48" s="14" t="str">
        <f t="shared" si="0"/>
        <v>12,6293402911513+21,039540983831i</v>
      </c>
    </row>
    <row r="49" spans="1:5" x14ac:dyDescent="0.3">
      <c r="A49" s="17">
        <v>9.7080000000000002</v>
      </c>
      <c r="B49" s="17">
        <v>25.297999999999998</v>
      </c>
      <c r="C49" s="17">
        <v>59.478999999999999</v>
      </c>
      <c r="E49" s="14" t="str">
        <f t="shared" si="0"/>
        <v>12,8476938425841+21,7927870390005i</v>
      </c>
    </row>
    <row r="50" spans="1:5" x14ac:dyDescent="0.3">
      <c r="A50" s="17">
        <v>9.8490000000000002</v>
      </c>
      <c r="B50" s="17">
        <v>26.114999999999998</v>
      </c>
      <c r="C50" s="17">
        <v>59.853999999999999</v>
      </c>
      <c r="E50" s="14" t="str">
        <f t="shared" si="0"/>
        <v>13,1150878456627+22,5829071600747i</v>
      </c>
    </row>
    <row r="51" spans="1:5" x14ac:dyDescent="0.3">
      <c r="A51" s="17">
        <v>9.9920000000000009</v>
      </c>
      <c r="B51" s="17">
        <v>27.196999999999999</v>
      </c>
      <c r="C51" s="17">
        <v>60.124000000000002</v>
      </c>
      <c r="E51" s="14" t="str">
        <f t="shared" si="0"/>
        <v>13,5474939621421+23,5826677105395i</v>
      </c>
    </row>
    <row r="52" spans="1:5" x14ac:dyDescent="0.3">
      <c r="A52" s="17">
        <v>10.137</v>
      </c>
      <c r="B52" s="17">
        <v>28.387</v>
      </c>
      <c r="C52" s="17">
        <v>60.286000000000001</v>
      </c>
      <c r="E52" s="14" t="str">
        <f t="shared" si="0"/>
        <v>14,0706098484739+24,6544054378123i</v>
      </c>
    </row>
    <row r="53" spans="1:5" x14ac:dyDescent="0.3">
      <c r="A53" s="17">
        <v>10.285</v>
      </c>
      <c r="B53" s="17">
        <v>29.585999999999999</v>
      </c>
      <c r="C53" s="17">
        <v>60.338000000000001</v>
      </c>
      <c r="E53" s="14" t="str">
        <f t="shared" si="0"/>
        <v>14,6415924991294+25,7090483116244i</v>
      </c>
    </row>
    <row r="54" spans="1:5" x14ac:dyDescent="0.3">
      <c r="A54" s="17">
        <v>10.433999999999999</v>
      </c>
      <c r="B54" s="17">
        <v>30.791</v>
      </c>
      <c r="C54" s="17">
        <v>60.207999999999998</v>
      </c>
      <c r="E54" s="14" t="str">
        <f t="shared" si="0"/>
        <v>15,2985943575518+26,7215024218902i</v>
      </c>
    </row>
    <row r="55" spans="1:5" x14ac:dyDescent="0.3">
      <c r="A55" s="17">
        <v>10.586</v>
      </c>
      <c r="B55" s="17">
        <v>32.014000000000003</v>
      </c>
      <c r="C55" s="17">
        <v>60.072000000000003</v>
      </c>
      <c r="E55" s="14" t="str">
        <f t="shared" si="0"/>
        <v>15,9721471868427+27,7450303701732i</v>
      </c>
    </row>
    <row r="56" spans="1:5" x14ac:dyDescent="0.3">
      <c r="A56" s="17">
        <v>10.74</v>
      </c>
      <c r="B56" s="17">
        <v>33.270000000000003</v>
      </c>
      <c r="C56" s="17">
        <v>60.164999999999999</v>
      </c>
      <c r="E56" s="14" t="str">
        <f t="shared" si="0"/>
        <v>16,5519566168011+28,8604510040217i</v>
      </c>
    </row>
    <row r="57" spans="1:5" x14ac:dyDescent="0.3">
      <c r="A57" s="17">
        <v>10.896000000000001</v>
      </c>
      <c r="B57" s="17">
        <v>34.573999999999998</v>
      </c>
      <c r="C57" s="17">
        <v>60.429000000000002</v>
      </c>
      <c r="E57" s="14" t="str">
        <f t="shared" si="0"/>
        <v>17,0623282045894+30,0705575644828i</v>
      </c>
    </row>
    <row r="58" spans="1:5" x14ac:dyDescent="0.3">
      <c r="A58" s="17">
        <v>11.054</v>
      </c>
      <c r="B58" s="17">
        <v>36.174999999999997</v>
      </c>
      <c r="C58" s="17">
        <v>60.173000000000002</v>
      </c>
      <c r="E58" s="14" t="str">
        <f t="shared" si="0"/>
        <v>17,9928238994109+31,3829398419713i</v>
      </c>
    </row>
    <row r="59" spans="1:5" x14ac:dyDescent="0.3">
      <c r="A59" s="17">
        <v>11.214</v>
      </c>
      <c r="B59" s="17">
        <v>38.188000000000002</v>
      </c>
      <c r="C59" s="17">
        <v>59.412999999999997</v>
      </c>
      <c r="E59" s="14" t="str">
        <f t="shared" si="0"/>
        <v>19,4318151141923+32,8744263123761i</v>
      </c>
    </row>
    <row r="60" spans="1:5" x14ac:dyDescent="0.3">
      <c r="A60" s="17">
        <v>11.377000000000001</v>
      </c>
      <c r="B60" s="17">
        <v>40.289000000000001</v>
      </c>
      <c r="C60" s="17">
        <v>58.656999999999996</v>
      </c>
      <c r="E60" s="14" t="str">
        <f t="shared" si="0"/>
        <v>20,9567354931358+34,4095736455822i</v>
      </c>
    </row>
    <row r="61" spans="1:5" x14ac:dyDescent="0.3">
      <c r="A61" s="17">
        <v>11.542999999999999</v>
      </c>
      <c r="B61" s="17">
        <v>42.430999999999997</v>
      </c>
      <c r="C61" s="17">
        <v>57.917000000000002</v>
      </c>
      <c r="E61" s="14" t="str">
        <f t="shared" si="0"/>
        <v>22,5371072673949+35,9509187228635i</v>
      </c>
    </row>
    <row r="62" spans="1:5" x14ac:dyDescent="0.3">
      <c r="A62" s="17">
        <v>11.71</v>
      </c>
      <c r="B62" s="17">
        <v>44.676000000000002</v>
      </c>
      <c r="C62" s="17">
        <v>57.164000000000001</v>
      </c>
      <c r="E62" s="14" t="str">
        <f t="shared" si="0"/>
        <v>24,2249465661629+37,5379400056336i</v>
      </c>
    </row>
    <row r="63" spans="1:5" x14ac:dyDescent="0.3">
      <c r="A63" s="17">
        <v>11.881</v>
      </c>
      <c r="B63" s="17">
        <v>47.499000000000002</v>
      </c>
      <c r="C63" s="17">
        <v>56.35</v>
      </c>
      <c r="E63" s="14" t="str">
        <f t="shared" si="0"/>
        <v>26,3200603503665+39,5399724854869i</v>
      </c>
    </row>
    <row r="64" spans="1:5" x14ac:dyDescent="0.3">
      <c r="A64" s="17">
        <v>12.053000000000001</v>
      </c>
      <c r="B64" s="17">
        <v>50.841999999999999</v>
      </c>
      <c r="C64" s="17">
        <v>55.445999999999998</v>
      </c>
      <c r="E64" s="14" t="str">
        <f t="shared" si="0"/>
        <v>28,8367031325827+41,8730643307043i</v>
      </c>
    </row>
    <row r="65" spans="1:5" x14ac:dyDescent="0.3">
      <c r="A65" s="17">
        <v>12.228</v>
      </c>
      <c r="B65" s="17">
        <v>55.042000000000002</v>
      </c>
      <c r="C65" s="17">
        <v>54.220999999999997</v>
      </c>
      <c r="E65" s="14" t="str">
        <f t="shared" si="0"/>
        <v>32,1808758261581+44,6543726309238i</v>
      </c>
    </row>
    <row r="66" spans="1:5" x14ac:dyDescent="0.3">
      <c r="A66" s="17">
        <v>12.406000000000001</v>
      </c>
      <c r="B66" s="17">
        <v>59.503999999999998</v>
      </c>
      <c r="C66" s="17">
        <v>52.543999999999997</v>
      </c>
      <c r="E66" s="14" t="str">
        <f t="shared" si="0"/>
        <v>36,1874764851162+47,2355010732305i</v>
      </c>
    </row>
    <row r="67" spans="1:5" x14ac:dyDescent="0.3">
      <c r="A67" s="17">
        <v>12.586</v>
      </c>
      <c r="B67" s="17">
        <v>63.777999999999999</v>
      </c>
      <c r="C67" s="17">
        <v>50.173000000000002</v>
      </c>
      <c r="E67" s="14" t="str">
        <f t="shared" si="0"/>
        <v>40,8480023911605+48,980342839263i</v>
      </c>
    </row>
    <row r="68" spans="1:5" x14ac:dyDescent="0.3">
      <c r="A68" s="17">
        <v>12.769</v>
      </c>
      <c r="B68" s="17">
        <v>67.995000000000005</v>
      </c>
      <c r="C68" s="17">
        <v>47.212000000000003</v>
      </c>
      <c r="E68" s="14" t="str">
        <f t="shared" ref="E68:E131" si="1">+COMPLEX(+B68*COS(RADIANS(C68)),B68*SIN(RADIANS(C68)))</f>
        <v>46,1881615408535+49,8996368571558i</v>
      </c>
    </row>
    <row r="69" spans="1:5" x14ac:dyDescent="0.3">
      <c r="A69" s="17">
        <v>12.955</v>
      </c>
      <c r="B69" s="17">
        <v>73.135999999999996</v>
      </c>
      <c r="C69" s="17">
        <v>43.859000000000002</v>
      </c>
      <c r="E69" s="14" t="str">
        <f t="shared" si="1"/>
        <v>52,7345018097536+50,6749130722204i</v>
      </c>
    </row>
    <row r="70" spans="1:5" x14ac:dyDescent="0.3">
      <c r="A70" s="17">
        <v>13.143000000000001</v>
      </c>
      <c r="B70" s="17">
        <v>79.382999999999996</v>
      </c>
      <c r="C70" s="17">
        <v>39.979999999999997</v>
      </c>
      <c r="E70" s="14" t="str">
        <f t="shared" si="1"/>
        <v>60,8287138997274+51,0051787008448i</v>
      </c>
    </row>
    <row r="71" spans="1:5" x14ac:dyDescent="0.3">
      <c r="A71" s="17">
        <v>13.334</v>
      </c>
      <c r="B71" s="17">
        <v>87.162000000000006</v>
      </c>
      <c r="C71" s="17">
        <v>35.345999999999997</v>
      </c>
      <c r="E71" s="14" t="str">
        <f t="shared" si="1"/>
        <v>71,0957243038401+50,4243218071633i</v>
      </c>
    </row>
    <row r="72" spans="1:5" x14ac:dyDescent="0.3">
      <c r="A72" s="17">
        <v>13.526999999999999</v>
      </c>
      <c r="B72" s="17">
        <v>95.706999999999994</v>
      </c>
      <c r="C72" s="17">
        <v>29.677</v>
      </c>
      <c r="E72" s="14" t="str">
        <f t="shared" si="1"/>
        <v>83,1531448051107+47,385486786782i</v>
      </c>
    </row>
    <row r="73" spans="1:5" x14ac:dyDescent="0.3">
      <c r="A73" s="17">
        <v>13.724</v>
      </c>
      <c r="B73" s="17">
        <v>99.712999999999994</v>
      </c>
      <c r="C73" s="17">
        <v>22.413</v>
      </c>
      <c r="E73" s="14" t="str">
        <f t="shared" si="1"/>
        <v>92,1806348787474+38,0185865380481i</v>
      </c>
    </row>
    <row r="74" spans="1:5" x14ac:dyDescent="0.3">
      <c r="A74" s="17">
        <v>13.923</v>
      </c>
      <c r="B74" s="17">
        <v>103.358</v>
      </c>
      <c r="C74" s="17">
        <v>13.989000000000001</v>
      </c>
      <c r="E74" s="14" t="str">
        <f t="shared" si="1"/>
        <v>100,292624359696+24,9853089443559i</v>
      </c>
    </row>
    <row r="75" spans="1:5" x14ac:dyDescent="0.3">
      <c r="A75" s="17">
        <v>14.125999999999999</v>
      </c>
      <c r="B75" s="17">
        <v>107.16500000000001</v>
      </c>
      <c r="C75" s="17">
        <v>4.3280000000000003</v>
      </c>
      <c r="E75" s="14" t="str">
        <f t="shared" si="1"/>
        <v>106,859405385516+8,08731758087125i</v>
      </c>
    </row>
    <row r="76" spans="1:5" x14ac:dyDescent="0.3">
      <c r="A76" s="17">
        <v>14.331</v>
      </c>
      <c r="B76" s="17">
        <v>109.94</v>
      </c>
      <c r="C76" s="17">
        <v>-4.9020000000000001</v>
      </c>
      <c r="E76" s="14" t="str">
        <f t="shared" si="1"/>
        <v>109,537873997951-9,39456012855869i</v>
      </c>
    </row>
    <row r="77" spans="1:5" x14ac:dyDescent="0.3">
      <c r="A77" s="17">
        <v>14.539</v>
      </c>
      <c r="B77" s="17">
        <v>107.251</v>
      </c>
      <c r="C77" s="17">
        <v>-12.855</v>
      </c>
      <c r="E77" s="14" t="str">
        <f t="shared" si="1"/>
        <v>104,562886007364-23,861682061646i</v>
      </c>
    </row>
    <row r="78" spans="1:5" x14ac:dyDescent="0.3">
      <c r="A78" s="17">
        <v>14.75</v>
      </c>
      <c r="B78" s="17">
        <v>100.776</v>
      </c>
      <c r="C78" s="17">
        <v>-20.96</v>
      </c>
      <c r="E78" s="14" t="str">
        <f t="shared" si="1"/>
        <v>94,1076910798209-36,0491977112529i</v>
      </c>
    </row>
    <row r="79" spans="1:5" x14ac:dyDescent="0.3">
      <c r="A79" s="17">
        <v>14.965</v>
      </c>
      <c r="B79" s="17">
        <v>92.191999999999993</v>
      </c>
      <c r="C79" s="17">
        <v>-29.222999999999999</v>
      </c>
      <c r="E79" s="14" t="str">
        <f t="shared" si="1"/>
        <v>80,4583708363528-45,0090593809727i</v>
      </c>
    </row>
    <row r="80" spans="1:5" x14ac:dyDescent="0.3">
      <c r="A80" s="17">
        <v>15.182</v>
      </c>
      <c r="B80" s="17">
        <v>85.012</v>
      </c>
      <c r="C80" s="17">
        <v>-36.018000000000001</v>
      </c>
      <c r="E80" s="14" t="str">
        <f t="shared" si="1"/>
        <v>68,7604511706368-49,9904040672855i</v>
      </c>
    </row>
    <row r="81" spans="1:5" x14ac:dyDescent="0.3">
      <c r="A81" s="17">
        <v>15.403</v>
      </c>
      <c r="B81" s="17">
        <v>78.117000000000004</v>
      </c>
      <c r="C81" s="17">
        <v>-40.933999999999997</v>
      </c>
      <c r="E81" s="14" t="str">
        <f t="shared" si="1"/>
        <v>59,0146441790592-51,1814171493819i</v>
      </c>
    </row>
    <row r="82" spans="1:5" x14ac:dyDescent="0.3">
      <c r="A82" s="17">
        <v>15.627000000000001</v>
      </c>
      <c r="B82" s="17">
        <v>71.251999999999995</v>
      </c>
      <c r="C82" s="17">
        <v>-44.171999999999997</v>
      </c>
      <c r="E82" s="14" t="str">
        <f t="shared" si="1"/>
        <v>51,1055840109404-49,6494389384282i</v>
      </c>
    </row>
    <row r="83" spans="1:5" x14ac:dyDescent="0.3">
      <c r="A83" s="17">
        <v>15.853999999999999</v>
      </c>
      <c r="B83" s="17">
        <v>64.706000000000003</v>
      </c>
      <c r="C83" s="17">
        <v>-47.256999999999998</v>
      </c>
      <c r="E83" s="14" t="str">
        <f t="shared" si="1"/>
        <v>43,9166756514788-47,5204380842897i</v>
      </c>
    </row>
    <row r="84" spans="1:5" x14ac:dyDescent="0.3">
      <c r="A84" s="17">
        <v>16.084</v>
      </c>
      <c r="B84" s="17">
        <v>58.874000000000002</v>
      </c>
      <c r="C84" s="17">
        <v>-50.218000000000004</v>
      </c>
      <c r="E84" s="14" t="str">
        <f t="shared" si="1"/>
        <v>37,671606559923-45,2437612847823i</v>
      </c>
    </row>
    <row r="85" spans="1:5" x14ac:dyDescent="0.3">
      <c r="A85" s="17">
        <v>16.318000000000001</v>
      </c>
      <c r="B85" s="17">
        <v>54.133000000000003</v>
      </c>
      <c r="C85" s="17">
        <v>-52.435000000000002</v>
      </c>
      <c r="E85" s="14" t="str">
        <f t="shared" si="1"/>
        <v>33,0027825880836-42,9091835210563i</v>
      </c>
    </row>
    <row r="86" spans="1:5" x14ac:dyDescent="0.3">
      <c r="A86" s="17">
        <v>16.555</v>
      </c>
      <c r="B86" s="17">
        <v>50.066000000000003</v>
      </c>
      <c r="C86" s="17">
        <v>-54.027000000000001</v>
      </c>
      <c r="E86" s="14" t="str">
        <f t="shared" si="1"/>
        <v>29,4089659987902-40,5181079874419i</v>
      </c>
    </row>
    <row r="87" spans="1:5" x14ac:dyDescent="0.3">
      <c r="A87" s="17">
        <v>16.795000000000002</v>
      </c>
      <c r="B87" s="17">
        <v>46.411000000000001</v>
      </c>
      <c r="C87" s="17">
        <v>-55.216000000000001</v>
      </c>
      <c r="E87" s="14" t="str">
        <f t="shared" si="1"/>
        <v>26,4767439381244-38,1177511329694i</v>
      </c>
    </row>
    <row r="88" spans="1:5" x14ac:dyDescent="0.3">
      <c r="A88" s="17">
        <v>17.039000000000001</v>
      </c>
      <c r="B88" s="17">
        <v>43.070999999999998</v>
      </c>
      <c r="C88" s="17">
        <v>-56.213999999999999</v>
      </c>
      <c r="E88" s="14" t="str">
        <f t="shared" si="1"/>
        <v>23,9514622677907-35,7971855909734i</v>
      </c>
    </row>
    <row r="89" spans="1:5" x14ac:dyDescent="0.3">
      <c r="A89" s="17">
        <v>17.286999999999999</v>
      </c>
      <c r="B89" s="17">
        <v>40.185000000000002</v>
      </c>
      <c r="C89" s="17">
        <v>-56.9</v>
      </c>
      <c r="E89" s="14" t="str">
        <f t="shared" si="1"/>
        <v>21,9451073033648-33,6637266273923i</v>
      </c>
    </row>
    <row r="90" spans="1:5" x14ac:dyDescent="0.3">
      <c r="A90" s="17">
        <v>17.538</v>
      </c>
      <c r="B90" s="17">
        <v>37.756</v>
      </c>
      <c r="C90" s="17">
        <v>-57.186</v>
      </c>
      <c r="E90" s="14" t="str">
        <f t="shared" si="1"/>
        <v>20,4604892501964-31,7314341882399i</v>
      </c>
    </row>
    <row r="91" spans="1:5" x14ac:dyDescent="0.3">
      <c r="A91" s="17">
        <v>17.792999999999999</v>
      </c>
      <c r="B91" s="17">
        <v>35.456000000000003</v>
      </c>
      <c r="C91" s="17">
        <v>-57.856999999999999</v>
      </c>
      <c r="E91" s="14" t="str">
        <f t="shared" si="1"/>
        <v>18,8638041581841-30,0214061742896i</v>
      </c>
    </row>
    <row r="92" spans="1:5" x14ac:dyDescent="0.3">
      <c r="A92" s="17">
        <v>18.050999999999998</v>
      </c>
      <c r="B92" s="17">
        <v>33.353999999999999</v>
      </c>
      <c r="C92" s="17">
        <v>-58.22</v>
      </c>
      <c r="E92" s="14" t="str">
        <f t="shared" si="1"/>
        <v>17,5661874507307-28,3534543653113i</v>
      </c>
    </row>
    <row r="93" spans="1:5" x14ac:dyDescent="0.3">
      <c r="A93" s="17">
        <v>18.312999999999999</v>
      </c>
      <c r="B93" s="17">
        <v>31.460999999999999</v>
      </c>
      <c r="C93" s="17">
        <v>-58.070999999999998</v>
      </c>
      <c r="E93" s="14" t="str">
        <f t="shared" si="1"/>
        <v>16,6387152104758-26,7010800744967i</v>
      </c>
    </row>
    <row r="94" spans="1:5" x14ac:dyDescent="0.3">
      <c r="A94" s="17">
        <v>18.579999999999998</v>
      </c>
      <c r="B94" s="17">
        <v>29.66</v>
      </c>
      <c r="C94" s="17">
        <v>-58.198999999999998</v>
      </c>
      <c r="E94" s="14" t="str">
        <f t="shared" si="1"/>
        <v>15,6299488514596-25,2075444837603i</v>
      </c>
    </row>
    <row r="95" spans="1:5" x14ac:dyDescent="0.3">
      <c r="A95" s="17">
        <v>18.849</v>
      </c>
      <c r="B95" s="17">
        <v>28.17</v>
      </c>
      <c r="C95" s="17">
        <v>-57.929000000000002</v>
      </c>
      <c r="E95" s="14" t="str">
        <f t="shared" si="1"/>
        <v>14,9574177035385-23,8709982120956i</v>
      </c>
    </row>
    <row r="96" spans="1:5" x14ac:dyDescent="0.3">
      <c r="A96" s="17">
        <v>19.123000000000001</v>
      </c>
      <c r="B96" s="17">
        <v>26.751000000000001</v>
      </c>
      <c r="C96" s="17">
        <v>-57.503999999999998</v>
      </c>
      <c r="E96" s="14" t="str">
        <f t="shared" si="1"/>
        <v>14,3717266935159-22,5625679577233i</v>
      </c>
    </row>
    <row r="97" spans="1:5" x14ac:dyDescent="0.3">
      <c r="A97" s="17">
        <v>19.401</v>
      </c>
      <c r="B97" s="17">
        <v>25.161000000000001</v>
      </c>
      <c r="C97" s="17">
        <v>-57.32</v>
      </c>
      <c r="E97" s="14" t="str">
        <f t="shared" si="1"/>
        <v>13,5855950160673-21,1779963419443i</v>
      </c>
    </row>
    <row r="98" spans="1:5" x14ac:dyDescent="0.3">
      <c r="A98" s="17">
        <v>19.683</v>
      </c>
      <c r="B98" s="17">
        <v>24.08</v>
      </c>
      <c r="C98" s="17">
        <v>-57.521000000000001</v>
      </c>
      <c r="E98" s="14" t="str">
        <f t="shared" si="1"/>
        <v>12,9307301119595-20,3136067396133i</v>
      </c>
    </row>
    <row r="99" spans="1:5" x14ac:dyDescent="0.3">
      <c r="A99" s="17">
        <v>19.969000000000001</v>
      </c>
      <c r="B99" s="17">
        <v>22.952999999999999</v>
      </c>
      <c r="C99" s="17">
        <v>-57.122</v>
      </c>
      <c r="E99" s="14" t="str">
        <f t="shared" si="1"/>
        <v>12,4600823928633-19,2765804997427i</v>
      </c>
    </row>
    <row r="100" spans="1:5" x14ac:dyDescent="0.3">
      <c r="A100" s="17">
        <v>20.259</v>
      </c>
      <c r="B100" s="17">
        <v>21.849</v>
      </c>
      <c r="C100" s="17">
        <v>-56.465000000000003</v>
      </c>
      <c r="E100" s="14" t="str">
        <f t="shared" si="1"/>
        <v>12,0703986441724-18,2122013378603i</v>
      </c>
    </row>
    <row r="101" spans="1:5" x14ac:dyDescent="0.3">
      <c r="A101" s="17">
        <v>20.553999999999998</v>
      </c>
      <c r="B101" s="17">
        <v>20.922999999999998</v>
      </c>
      <c r="C101" s="17">
        <v>-55.780999999999999</v>
      </c>
      <c r="E101" s="14" t="str">
        <f t="shared" si="1"/>
        <v>11,7662084256513-17,30110598442i</v>
      </c>
    </row>
    <row r="102" spans="1:5" x14ac:dyDescent="0.3">
      <c r="A102" s="17">
        <v>20.852</v>
      </c>
      <c r="B102" s="17">
        <v>20.18</v>
      </c>
      <c r="C102" s="17">
        <v>-55.039000000000001</v>
      </c>
      <c r="E102" s="14" t="str">
        <f t="shared" si="1"/>
        <v>11,5635178585708-16,5383631213768i</v>
      </c>
    </row>
    <row r="103" spans="1:5" x14ac:dyDescent="0.3">
      <c r="A103" s="17">
        <v>21.155000000000001</v>
      </c>
      <c r="B103" s="17">
        <v>19.239000000000001</v>
      </c>
      <c r="C103" s="17">
        <v>-54.802999999999997</v>
      </c>
      <c r="E103" s="14" t="str">
        <f t="shared" si="1"/>
        <v>11,0891581632994-15,7216313475838i</v>
      </c>
    </row>
    <row r="104" spans="1:5" x14ac:dyDescent="0.3">
      <c r="A104" s="17">
        <v>21.462</v>
      </c>
      <c r="B104" s="17">
        <v>18.518000000000001</v>
      </c>
      <c r="C104" s="17">
        <v>-53.947000000000003</v>
      </c>
      <c r="E104" s="14" t="str">
        <f t="shared" si="1"/>
        <v>10,8984607837045-14,9713017652459i</v>
      </c>
    </row>
    <row r="105" spans="1:5" x14ac:dyDescent="0.3">
      <c r="A105" s="17">
        <v>21.774000000000001</v>
      </c>
      <c r="B105" s="17">
        <v>17.821000000000002</v>
      </c>
      <c r="C105" s="17">
        <v>-52.820999999999998</v>
      </c>
      <c r="E105" s="14" t="str">
        <f t="shared" si="1"/>
        <v>10,76935737792-14,198907798371i</v>
      </c>
    </row>
    <row r="106" spans="1:5" x14ac:dyDescent="0.3">
      <c r="A106" s="17">
        <v>22.091000000000001</v>
      </c>
      <c r="B106" s="17">
        <v>17.146000000000001</v>
      </c>
      <c r="C106" s="17">
        <v>-51.755000000000003</v>
      </c>
      <c r="E106" s="14" t="str">
        <f t="shared" si="1"/>
        <v>10,613809767682-13,4659703777878i</v>
      </c>
    </row>
    <row r="107" spans="1:5" x14ac:dyDescent="0.3">
      <c r="A107" s="17">
        <v>22.411999999999999</v>
      </c>
      <c r="B107" s="17">
        <v>16.562999999999999</v>
      </c>
      <c r="C107" s="17">
        <v>-50.851999999999997</v>
      </c>
      <c r="E107" s="14" t="str">
        <f t="shared" si="1"/>
        <v>10,4566479857693-12,8449010078594i</v>
      </c>
    </row>
    <row r="108" spans="1:5" x14ac:dyDescent="0.3">
      <c r="A108" s="17">
        <v>22.736999999999998</v>
      </c>
      <c r="B108" s="17">
        <v>15.95</v>
      </c>
      <c r="C108" s="17">
        <v>-49.944000000000003</v>
      </c>
      <c r="E108" s="14" t="str">
        <f t="shared" si="1"/>
        <v>10,2643995576015-12,2083824367485i</v>
      </c>
    </row>
    <row r="109" spans="1:5" x14ac:dyDescent="0.3">
      <c r="A109" s="17">
        <v>23.068000000000001</v>
      </c>
      <c r="B109" s="17">
        <v>15.276</v>
      </c>
      <c r="C109" s="17">
        <v>-48.869</v>
      </c>
      <c r="E109" s="14" t="str">
        <f t="shared" si="1"/>
        <v>10,0482910699819-11,5059994165184i</v>
      </c>
    </row>
    <row r="110" spans="1:5" x14ac:dyDescent="0.3">
      <c r="A110" s="17">
        <v>23.402999999999999</v>
      </c>
      <c r="B110" s="17">
        <v>14.839</v>
      </c>
      <c r="C110" s="17">
        <v>-47.912999999999997</v>
      </c>
      <c r="E110" s="14" t="str">
        <f t="shared" si="1"/>
        <v>9,94596221218937-11,0124364549223i</v>
      </c>
    </row>
    <row r="111" spans="1:5" x14ac:dyDescent="0.3">
      <c r="A111" s="17">
        <v>23.742999999999999</v>
      </c>
      <c r="B111" s="17">
        <v>14.281000000000001</v>
      </c>
      <c r="C111" s="17">
        <v>-46.953000000000003</v>
      </c>
      <c r="E111" s="14" t="str">
        <f t="shared" si="1"/>
        <v>9,74818294414583-10,4364692443117i</v>
      </c>
    </row>
    <row r="112" spans="1:5" x14ac:dyDescent="0.3">
      <c r="A112" s="17">
        <v>24.088000000000001</v>
      </c>
      <c r="B112" s="17">
        <v>13.856999999999999</v>
      </c>
      <c r="C112" s="17">
        <v>-45.500999999999998</v>
      </c>
      <c r="E112" s="14" t="str">
        <f t="shared" si="1"/>
        <v>9,71232717410687-9,88368098752207i</v>
      </c>
    </row>
    <row r="113" spans="1:5" x14ac:dyDescent="0.3">
      <c r="A113" s="17">
        <v>24.437999999999999</v>
      </c>
      <c r="B113" s="17">
        <v>13.387</v>
      </c>
      <c r="C113" s="17">
        <v>-44.219000000000001</v>
      </c>
      <c r="E113" s="14" t="str">
        <f t="shared" si="1"/>
        <v>9,59418685381476-9,33613129803176i</v>
      </c>
    </row>
    <row r="114" spans="1:5" x14ac:dyDescent="0.3">
      <c r="A114" s="17">
        <v>24.792999999999999</v>
      </c>
      <c r="B114" s="17">
        <v>12.916</v>
      </c>
      <c r="C114" s="17">
        <v>-42.933</v>
      </c>
      <c r="E114" s="14" t="str">
        <f t="shared" si="1"/>
        <v>9,4564585733509-8,79763873152895i</v>
      </c>
    </row>
    <row r="115" spans="1:5" x14ac:dyDescent="0.3">
      <c r="A115" s="17">
        <v>25.152999999999999</v>
      </c>
      <c r="B115" s="17">
        <v>12.510999999999999</v>
      </c>
      <c r="C115" s="17">
        <v>-41.152000000000001</v>
      </c>
      <c r="E115" s="14" t="str">
        <f t="shared" si="1"/>
        <v>9,42036347096418-8,23297474033072i</v>
      </c>
    </row>
    <row r="116" spans="1:5" x14ac:dyDescent="0.3">
      <c r="A116" s="17">
        <v>25.518000000000001</v>
      </c>
      <c r="B116" s="17">
        <v>12.145</v>
      </c>
      <c r="C116" s="17">
        <v>-39.552</v>
      </c>
      <c r="E116" s="14" t="str">
        <f t="shared" si="1"/>
        <v>9,36436556479246-7,73367199775948i</v>
      </c>
    </row>
    <row r="117" spans="1:5" x14ac:dyDescent="0.3">
      <c r="A117" s="17">
        <v>25.888999999999999</v>
      </c>
      <c r="B117" s="17">
        <v>11.782</v>
      </c>
      <c r="C117" s="17">
        <v>-38.040999999999997</v>
      </c>
      <c r="E117" s="14" t="str">
        <f t="shared" si="1"/>
        <v>9,27914966667458-7,26036538085055i</v>
      </c>
    </row>
    <row r="118" spans="1:5" x14ac:dyDescent="0.3">
      <c r="A118" s="17">
        <v>26.265000000000001</v>
      </c>
      <c r="B118" s="17">
        <v>11.428000000000001</v>
      </c>
      <c r="C118" s="17">
        <v>-36.076000000000001</v>
      </c>
      <c r="E118" s="14" t="str">
        <f t="shared" si="1"/>
        <v>9,23652803620911-6,72946757450565i</v>
      </c>
    </row>
    <row r="119" spans="1:5" x14ac:dyDescent="0.3">
      <c r="A119" s="17">
        <v>26.646999999999998</v>
      </c>
      <c r="B119" s="17">
        <v>11.141</v>
      </c>
      <c r="C119" s="17">
        <v>-34.337000000000003</v>
      </c>
      <c r="E119" s="14" t="str">
        <f t="shared" si="1"/>
        <v>9,19950486733077-6,2841858021511i</v>
      </c>
    </row>
    <row r="120" spans="1:5" x14ac:dyDescent="0.3">
      <c r="A120" s="17">
        <v>27.033999999999999</v>
      </c>
      <c r="B120" s="17">
        <v>10.775</v>
      </c>
      <c r="C120" s="17">
        <v>-32.450000000000003</v>
      </c>
      <c r="E120" s="14" t="str">
        <f t="shared" si="1"/>
        <v>9,09259157516104-5,78147069933858i</v>
      </c>
    </row>
    <row r="121" spans="1:5" x14ac:dyDescent="0.3">
      <c r="A121" s="17">
        <v>27.427</v>
      </c>
      <c r="B121" s="17">
        <v>10.523999999999999</v>
      </c>
      <c r="C121" s="17">
        <v>-30.215</v>
      </c>
      <c r="E121" s="14" t="str">
        <f t="shared" si="1"/>
        <v>9,094241795209-5,29616296674052i</v>
      </c>
    </row>
    <row r="122" spans="1:5" x14ac:dyDescent="0.3">
      <c r="A122" s="17">
        <v>27.824999999999999</v>
      </c>
      <c r="B122" s="17">
        <v>10.247999999999999</v>
      </c>
      <c r="C122" s="17">
        <v>-28.027000000000001</v>
      </c>
      <c r="E122" s="14" t="str">
        <f t="shared" si="1"/>
        <v>9,04617872855753-4,81540802123697i</v>
      </c>
    </row>
    <row r="123" spans="1:5" x14ac:dyDescent="0.3">
      <c r="A123" s="17">
        <v>28.23</v>
      </c>
      <c r="B123" s="17">
        <v>10.121</v>
      </c>
      <c r="C123" s="17">
        <v>-25.805</v>
      </c>
      <c r="E123" s="14" t="str">
        <f t="shared" si="1"/>
        <v>9,11174184417063-4,40576912300111i</v>
      </c>
    </row>
    <row r="124" spans="1:5" x14ac:dyDescent="0.3">
      <c r="A124" s="17">
        <v>28.64</v>
      </c>
      <c r="B124" s="17">
        <v>9.9770000000000003</v>
      </c>
      <c r="C124" s="17">
        <v>-23.555</v>
      </c>
      <c r="E124" s="14" t="str">
        <f t="shared" si="1"/>
        <v>9,14568523470835-3,98710052389423i</v>
      </c>
    </row>
    <row r="125" spans="1:5" x14ac:dyDescent="0.3">
      <c r="A125" s="17">
        <v>29.056000000000001</v>
      </c>
      <c r="B125" s="17">
        <v>9.7539999999999996</v>
      </c>
      <c r="C125" s="17">
        <v>-20.798999999999999</v>
      </c>
      <c r="E125" s="14" t="str">
        <f t="shared" si="1"/>
        <v>9,11835009937955-3,46355416662492i</v>
      </c>
    </row>
    <row r="126" spans="1:5" x14ac:dyDescent="0.3">
      <c r="A126" s="17">
        <v>29.478000000000002</v>
      </c>
      <c r="B126" s="17">
        <v>9.6379999999999999</v>
      </c>
      <c r="C126" s="17">
        <v>-17.292000000000002</v>
      </c>
      <c r="E126" s="14" t="str">
        <f t="shared" si="1"/>
        <v>9,20238467882693-2,86481416899794i</v>
      </c>
    </row>
    <row r="127" spans="1:5" x14ac:dyDescent="0.3">
      <c r="A127" s="17">
        <v>29.905999999999999</v>
      </c>
      <c r="B127" s="17">
        <v>9.69</v>
      </c>
      <c r="C127" s="17">
        <v>-15.513</v>
      </c>
      <c r="E127" s="14" t="str">
        <f t="shared" si="1"/>
        <v>9,33699130328806-2,59165842701601i</v>
      </c>
    </row>
    <row r="128" spans="1:5" x14ac:dyDescent="0.3">
      <c r="A128" s="17">
        <v>30.341000000000001</v>
      </c>
      <c r="B128" s="17">
        <v>9.4309999999999992</v>
      </c>
      <c r="C128" s="17">
        <v>-12.922000000000001</v>
      </c>
      <c r="E128" s="14" t="str">
        <f t="shared" si="1"/>
        <v>9,19216370160336-2,10900153696615i</v>
      </c>
    </row>
    <row r="129" spans="1:5" x14ac:dyDescent="0.3">
      <c r="A129" s="17">
        <v>30.782</v>
      </c>
      <c r="B129" s="17">
        <v>9.3780000000000001</v>
      </c>
      <c r="C129" s="17">
        <v>-11.101000000000001</v>
      </c>
      <c r="E129" s="14" t="str">
        <f t="shared" si="1"/>
        <v>9,20253109010411-1,805631616822i</v>
      </c>
    </row>
    <row r="130" spans="1:5" x14ac:dyDescent="0.3">
      <c r="A130" s="17">
        <v>31.228999999999999</v>
      </c>
      <c r="B130" s="17">
        <v>9.5820000000000007</v>
      </c>
      <c r="C130" s="17">
        <v>-8.2189999999999994</v>
      </c>
      <c r="E130" s="14" t="str">
        <f t="shared" si="1"/>
        <v>9,48358211802049-1,36981539294975i</v>
      </c>
    </row>
    <row r="131" spans="1:5" x14ac:dyDescent="0.3">
      <c r="A131" s="17">
        <v>31.683</v>
      </c>
      <c r="B131" s="17">
        <v>9.5429999999999993</v>
      </c>
      <c r="C131" s="17">
        <v>-6.1970000000000001</v>
      </c>
      <c r="E131" s="14" t="str">
        <f t="shared" si="1"/>
        <v>9,48723660025467-1,03014110236813i</v>
      </c>
    </row>
    <row r="132" spans="1:5" x14ac:dyDescent="0.3">
      <c r="A132" s="17">
        <v>32.143000000000001</v>
      </c>
      <c r="B132" s="17">
        <v>9.4160000000000004</v>
      </c>
      <c r="C132" s="17">
        <v>-3.3570000000000002</v>
      </c>
      <c r="E132" s="14" t="str">
        <f t="shared" ref="E132:E195" si="2">+COMPLEX(+B132*COS(RADIANS(C132)),B132*SIN(RADIANS(C132)))</f>
        <v>9,39984266875749-0,551374466770104i</v>
      </c>
    </row>
    <row r="133" spans="1:5" x14ac:dyDescent="0.3">
      <c r="A133" s="17">
        <v>32.61</v>
      </c>
      <c r="B133" s="17">
        <v>9.4879999999999995</v>
      </c>
      <c r="C133" s="17">
        <v>-0.38</v>
      </c>
      <c r="E133" s="14" t="str">
        <f t="shared" si="2"/>
        <v>9,4877913275972-0,062926337659833i</v>
      </c>
    </row>
    <row r="134" spans="1:5" x14ac:dyDescent="0.3">
      <c r="A134" s="17">
        <v>33.084000000000003</v>
      </c>
      <c r="B134" s="17">
        <v>9.4250000000000007</v>
      </c>
      <c r="C134" s="17">
        <v>2.0979999999999999</v>
      </c>
      <c r="E134" s="14" t="str">
        <f t="shared" si="2"/>
        <v>9,41868216120662+0,345038180739745i</v>
      </c>
    </row>
    <row r="135" spans="1:5" x14ac:dyDescent="0.3">
      <c r="A135" s="17">
        <v>33.564</v>
      </c>
      <c r="B135" s="17">
        <v>9.31</v>
      </c>
      <c r="C135" s="17">
        <v>5.0069999999999997</v>
      </c>
      <c r="E135" s="14" t="str">
        <f t="shared" si="2"/>
        <v>9,27447343636705+0,812553061727039i</v>
      </c>
    </row>
    <row r="136" spans="1:5" x14ac:dyDescent="0.3">
      <c r="A136" s="17">
        <v>34.052</v>
      </c>
      <c r="B136" s="17">
        <v>9.4510000000000005</v>
      </c>
      <c r="C136" s="17">
        <v>8.7829999999999995</v>
      </c>
      <c r="E136" s="14" t="str">
        <f t="shared" si="2"/>
        <v>9,34017501994484+1,44309791656648i</v>
      </c>
    </row>
    <row r="137" spans="1:5" x14ac:dyDescent="0.3">
      <c r="A137" s="17">
        <v>34.546999999999997</v>
      </c>
      <c r="B137" s="17">
        <v>9.5869999999999997</v>
      </c>
      <c r="C137" s="17">
        <v>11.881</v>
      </c>
      <c r="E137" s="14" t="str">
        <f t="shared" si="2"/>
        <v>9,38162068243697+1,97376857074755i</v>
      </c>
    </row>
    <row r="138" spans="1:5" x14ac:dyDescent="0.3">
      <c r="A138" s="17">
        <v>35.048999999999999</v>
      </c>
      <c r="B138" s="17">
        <v>9.8000000000000007</v>
      </c>
      <c r="C138" s="17">
        <v>15.648</v>
      </c>
      <c r="E138" s="14" t="str">
        <f t="shared" si="2"/>
        <v>9,43678200307842+2,64332090870087i</v>
      </c>
    </row>
    <row r="139" spans="1:5" x14ac:dyDescent="0.3">
      <c r="A139" s="17">
        <v>35.558</v>
      </c>
      <c r="B139" s="17">
        <v>10.116</v>
      </c>
      <c r="C139" s="17">
        <v>19.006</v>
      </c>
      <c r="E139" s="14" t="str">
        <f t="shared" si="2"/>
        <v>9,56452096930756+3,29444906284435i</v>
      </c>
    </row>
    <row r="140" spans="1:5" x14ac:dyDescent="0.3">
      <c r="A140" s="17">
        <v>36.073999999999998</v>
      </c>
      <c r="B140" s="17">
        <v>10.523</v>
      </c>
      <c r="C140" s="17">
        <v>21.459</v>
      </c>
      <c r="E140" s="14" t="str">
        <f t="shared" si="2"/>
        <v>9,79354135210735+3,84968528383338i</v>
      </c>
    </row>
    <row r="141" spans="1:5" x14ac:dyDescent="0.3">
      <c r="A141" s="17">
        <v>36.598999999999997</v>
      </c>
      <c r="B141" s="17">
        <v>10.917</v>
      </c>
      <c r="C141" s="17">
        <v>24.684999999999999</v>
      </c>
      <c r="E141" s="14" t="str">
        <f t="shared" si="2"/>
        <v>9,91937772496035+4,55925811394359i</v>
      </c>
    </row>
    <row r="142" spans="1:5" x14ac:dyDescent="0.3">
      <c r="A142" s="17">
        <v>37.130000000000003</v>
      </c>
      <c r="B142" s="17">
        <v>11.238</v>
      </c>
      <c r="C142" s="17">
        <v>27.582000000000001</v>
      </c>
      <c r="E142" s="14" t="str">
        <f t="shared" si="2"/>
        <v>9,96079100867186+5,20339182471989i</v>
      </c>
    </row>
    <row r="143" spans="1:5" x14ac:dyDescent="0.3">
      <c r="A143" s="17">
        <v>37.67</v>
      </c>
      <c r="B143" s="17">
        <v>11.657</v>
      </c>
      <c r="C143" s="17">
        <v>30.201000000000001</v>
      </c>
      <c r="E143" s="14" t="str">
        <f t="shared" si="2"/>
        <v>10,0747490239071+5,86387935630354i</v>
      </c>
    </row>
    <row r="144" spans="1:5" x14ac:dyDescent="0.3">
      <c r="A144" s="17">
        <v>38.216999999999999</v>
      </c>
      <c r="B144" s="17">
        <v>12.18</v>
      </c>
      <c r="C144" s="17">
        <v>34.207000000000001</v>
      </c>
      <c r="E144" s="14" t="str">
        <f t="shared" si="2"/>
        <v>10,0730049013532+6,84740624304664i</v>
      </c>
    </row>
    <row r="145" spans="1:5" x14ac:dyDescent="0.3">
      <c r="A145" s="17">
        <v>38.771999999999998</v>
      </c>
      <c r="B145" s="17">
        <v>12.897</v>
      </c>
      <c r="C145" s="17">
        <v>37.194000000000003</v>
      </c>
      <c r="E145" s="14" t="str">
        <f t="shared" si="2"/>
        <v>10,2736628502681+7,79643897167291i</v>
      </c>
    </row>
    <row r="146" spans="1:5" x14ac:dyDescent="0.3">
      <c r="A146" s="17">
        <v>39.335999999999999</v>
      </c>
      <c r="B146" s="17">
        <v>13.75</v>
      </c>
      <c r="C146" s="17">
        <v>39.920999999999999</v>
      </c>
      <c r="E146" s="14" t="str">
        <f t="shared" si="2"/>
        <v>10,5452874549319+8,82379807638731i</v>
      </c>
    </row>
    <row r="147" spans="1:5" x14ac:dyDescent="0.3">
      <c r="A147" s="17">
        <v>39.906999999999996</v>
      </c>
      <c r="B147" s="17">
        <v>14.814</v>
      </c>
      <c r="C147" s="17">
        <v>42.468000000000004</v>
      </c>
      <c r="E147" s="14" t="str">
        <f t="shared" si="2"/>
        <v>10,9276143933986+10,0020917646854i</v>
      </c>
    </row>
    <row r="148" spans="1:5" x14ac:dyDescent="0.3">
      <c r="A148" s="17">
        <v>40.487000000000002</v>
      </c>
      <c r="B148" s="17">
        <v>16.012</v>
      </c>
      <c r="C148" s="17">
        <v>45.088000000000001</v>
      </c>
      <c r="E148" s="14" t="str">
        <f t="shared" si="2"/>
        <v>11,3047907916313+11,3395700605203i</v>
      </c>
    </row>
    <row r="149" spans="1:5" x14ac:dyDescent="0.3">
      <c r="A149" s="17">
        <v>41.075000000000003</v>
      </c>
      <c r="B149" s="17">
        <v>17.434999999999999</v>
      </c>
      <c r="C149" s="17">
        <v>47.122</v>
      </c>
      <c r="E149" s="14" t="str">
        <f t="shared" si="2"/>
        <v>11,8634634235561+12,7764416250357i</v>
      </c>
    </row>
    <row r="150" spans="1:5" x14ac:dyDescent="0.3">
      <c r="A150" s="17">
        <v>41.671999999999997</v>
      </c>
      <c r="B150" s="17">
        <v>19.231000000000002</v>
      </c>
      <c r="C150" s="17">
        <v>49.146999999999998</v>
      </c>
      <c r="E150" s="14" t="str">
        <f t="shared" si="2"/>
        <v>12,579392553005+14,5461418938976i</v>
      </c>
    </row>
    <row r="151" spans="1:5" x14ac:dyDescent="0.3">
      <c r="A151" s="17">
        <v>42.277000000000001</v>
      </c>
      <c r="B151" s="17">
        <v>21.396000000000001</v>
      </c>
      <c r="C151" s="17">
        <v>50.38</v>
      </c>
      <c r="E151" s="14" t="str">
        <f t="shared" si="2"/>
        <v>13,6440775188236+16,4811396650939i</v>
      </c>
    </row>
    <row r="152" spans="1:5" x14ac:dyDescent="0.3">
      <c r="A152" s="17">
        <v>42.892000000000003</v>
      </c>
      <c r="B152" s="17">
        <v>23.838999999999999</v>
      </c>
      <c r="C152" s="17">
        <v>51.042999999999999</v>
      </c>
      <c r="E152" s="14" t="str">
        <f t="shared" si="2"/>
        <v>14,9884606844932+18,5376365081798i</v>
      </c>
    </row>
    <row r="153" spans="1:5" x14ac:dyDescent="0.3">
      <c r="A153" s="17">
        <v>43.515000000000001</v>
      </c>
      <c r="B153" s="17">
        <v>27.016999999999999</v>
      </c>
      <c r="C153" s="17">
        <v>51.683</v>
      </c>
      <c r="E153" s="14" t="str">
        <f t="shared" si="2"/>
        <v>16,7508602148658+21,1973340555369i</v>
      </c>
    </row>
    <row r="154" spans="1:5" x14ac:dyDescent="0.3">
      <c r="A154" s="17">
        <v>44.146999999999998</v>
      </c>
      <c r="B154" s="17">
        <v>30.567</v>
      </c>
      <c r="C154" s="17">
        <v>50.588999999999999</v>
      </c>
      <c r="E154" s="14" t="str">
        <f t="shared" si="2"/>
        <v>19,4063419821747+23,6164218261549i</v>
      </c>
    </row>
    <row r="155" spans="1:5" x14ac:dyDescent="0.3">
      <c r="A155" s="17">
        <v>44.789000000000001</v>
      </c>
      <c r="B155" s="17">
        <v>34.651000000000003</v>
      </c>
      <c r="C155" s="17">
        <v>49.503999999999998</v>
      </c>
      <c r="E155" s="14" t="str">
        <f t="shared" si="2"/>
        <v>22,502184772701+26,3503981270724i</v>
      </c>
    </row>
    <row r="156" spans="1:5" x14ac:dyDescent="0.3">
      <c r="A156" s="17">
        <v>45.439</v>
      </c>
      <c r="B156" s="17">
        <v>39.777999999999999</v>
      </c>
      <c r="C156" s="17">
        <v>47.228999999999999</v>
      </c>
      <c r="E156" s="14" t="str">
        <f t="shared" si="2"/>
        <v>27,0120402224085+29,1999823120321i</v>
      </c>
    </row>
    <row r="157" spans="1:5" x14ac:dyDescent="0.3">
      <c r="A157" s="17">
        <v>46.098999999999997</v>
      </c>
      <c r="B157" s="17">
        <v>45.637999999999998</v>
      </c>
      <c r="C157" s="17">
        <v>43.377000000000002</v>
      </c>
      <c r="E157" s="14" t="str">
        <f t="shared" si="2"/>
        <v>33,1719997886443+31,3439862497128i</v>
      </c>
    </row>
    <row r="158" spans="1:5" x14ac:dyDescent="0.3">
      <c r="A158" s="17">
        <v>46.768999999999998</v>
      </c>
      <c r="B158" s="17">
        <v>52.192</v>
      </c>
      <c r="C158" s="17">
        <v>39.723999999999997</v>
      </c>
      <c r="E158" s="14" t="str">
        <f t="shared" si="2"/>
        <v>40,1425332269763+33,355387722542i</v>
      </c>
    </row>
    <row r="159" spans="1:5" x14ac:dyDescent="0.3">
      <c r="A159" s="17">
        <v>47.448999999999998</v>
      </c>
      <c r="B159" s="17">
        <v>62.420999999999999</v>
      </c>
      <c r="C159" s="17">
        <v>34.917000000000002</v>
      </c>
      <c r="E159" s="14" t="str">
        <f t="shared" si="2"/>
        <v>51,1841014579686+35,7291057674325i</v>
      </c>
    </row>
    <row r="160" spans="1:5" x14ac:dyDescent="0.3">
      <c r="A160" s="17">
        <v>48.137999999999998</v>
      </c>
      <c r="B160" s="17">
        <v>75.581000000000003</v>
      </c>
      <c r="C160" s="17">
        <v>26.84</v>
      </c>
      <c r="E160" s="14" t="str">
        <f t="shared" si="2"/>
        <v>67,4387215308528+34,1248648244076i</v>
      </c>
    </row>
    <row r="161" spans="1:5" x14ac:dyDescent="0.3">
      <c r="A161" s="17">
        <v>48.838000000000001</v>
      </c>
      <c r="B161" s="17">
        <v>91.558999999999997</v>
      </c>
      <c r="C161" s="17">
        <v>12.612</v>
      </c>
      <c r="E161" s="14" t="str">
        <f t="shared" si="2"/>
        <v>89,3497777160996+19,9916908510409i</v>
      </c>
    </row>
    <row r="162" spans="1:5" x14ac:dyDescent="0.3">
      <c r="A162" s="17">
        <v>49.546999999999997</v>
      </c>
      <c r="B162" s="17">
        <v>96.222999999999999</v>
      </c>
      <c r="C162" s="17">
        <v>-7.6769999999999996</v>
      </c>
      <c r="E162" s="14" t="str">
        <f t="shared" si="2"/>
        <v>95,3605441454751-12,8542735803659i</v>
      </c>
    </row>
    <row r="163" spans="1:5" x14ac:dyDescent="0.3">
      <c r="A163" s="17">
        <v>50.267000000000003</v>
      </c>
      <c r="B163" s="17">
        <v>86.820999999999998</v>
      </c>
      <c r="C163" s="17">
        <v>-26.030999999999999</v>
      </c>
      <c r="E163" s="14" t="str">
        <f t="shared" si="2"/>
        <v>78,0135941279375-38,1020363267036i</v>
      </c>
    </row>
    <row r="164" spans="1:5" x14ac:dyDescent="0.3">
      <c r="A164" s="17">
        <v>50.997</v>
      </c>
      <c r="B164" s="17">
        <v>73.466999999999999</v>
      </c>
      <c r="C164" s="17">
        <v>-37.488999999999997</v>
      </c>
      <c r="E164" s="14" t="str">
        <f t="shared" si="2"/>
        <v>58,2938751447399-44,7126851084731i</v>
      </c>
    </row>
    <row r="165" spans="1:5" x14ac:dyDescent="0.3">
      <c r="A165" s="17">
        <v>51.738</v>
      </c>
      <c r="B165" s="17">
        <v>63.313000000000002</v>
      </c>
      <c r="C165" s="17">
        <v>-44.128</v>
      </c>
      <c r="E165" s="14" t="str">
        <f t="shared" si="2"/>
        <v>45,4451929242895-44,0825408645431i</v>
      </c>
    </row>
    <row r="166" spans="1:5" x14ac:dyDescent="0.3">
      <c r="A166" s="17">
        <v>52.49</v>
      </c>
      <c r="B166" s="17">
        <v>55.911999999999999</v>
      </c>
      <c r="C166" s="17">
        <v>-49.335000000000001</v>
      </c>
      <c r="E166" s="14" t="str">
        <f t="shared" si="2"/>
        <v>36,4342253052236-42,4110713187984i</v>
      </c>
    </row>
    <row r="167" spans="1:5" x14ac:dyDescent="0.3">
      <c r="A167" s="17">
        <v>53.253</v>
      </c>
      <c r="B167" s="17">
        <v>49.862000000000002</v>
      </c>
      <c r="C167" s="17">
        <v>-54.353000000000002</v>
      </c>
      <c r="E167" s="14" t="str">
        <f t="shared" si="2"/>
        <v>29,0590632446045-40,5190064950521i</v>
      </c>
    </row>
    <row r="168" spans="1:5" x14ac:dyDescent="0.3">
      <c r="A168" s="17">
        <v>54.026000000000003</v>
      </c>
      <c r="B168" s="17">
        <v>44.094000000000001</v>
      </c>
      <c r="C168" s="17">
        <v>-57.588999999999999</v>
      </c>
      <c r="E168" s="14" t="str">
        <f t="shared" si="2"/>
        <v>23,6338938699678-37,2252588512571i</v>
      </c>
    </row>
    <row r="169" spans="1:5" x14ac:dyDescent="0.3">
      <c r="A169" s="17">
        <v>54.811</v>
      </c>
      <c r="B169" s="17">
        <v>39.109000000000002</v>
      </c>
      <c r="C169" s="17">
        <v>-60.143000000000001</v>
      </c>
      <c r="E169" s="14" t="str">
        <f t="shared" si="2"/>
        <v>19,469907261237-33,9180865061523i</v>
      </c>
    </row>
    <row r="170" spans="1:5" x14ac:dyDescent="0.3">
      <c r="A170" s="17">
        <v>55.607999999999997</v>
      </c>
      <c r="B170" s="17">
        <v>35.064999999999998</v>
      </c>
      <c r="C170" s="17">
        <v>-61.308999999999997</v>
      </c>
      <c r="E170" s="14" t="str">
        <f t="shared" si="2"/>
        <v>16,8342054114031-30,7597749206116i</v>
      </c>
    </row>
    <row r="171" spans="1:5" x14ac:dyDescent="0.3">
      <c r="A171" s="17">
        <v>56.414999999999999</v>
      </c>
      <c r="B171" s="17">
        <v>31.693999999999999</v>
      </c>
      <c r="C171" s="17">
        <v>-61.241</v>
      </c>
      <c r="E171" s="14" t="str">
        <f t="shared" si="2"/>
        <v>15,2488226223075-27,7845828587258i</v>
      </c>
    </row>
    <row r="172" spans="1:5" x14ac:dyDescent="0.3">
      <c r="A172" s="17">
        <v>57.234999999999999</v>
      </c>
      <c r="B172" s="17">
        <v>29.545999999999999</v>
      </c>
      <c r="C172" s="17">
        <v>-60.960999999999999</v>
      </c>
      <c r="E172" s="14" t="str">
        <f t="shared" si="2"/>
        <v>14,3417714806038-25,8317577179359i</v>
      </c>
    </row>
    <row r="173" spans="1:5" x14ac:dyDescent="0.3">
      <c r="A173" s="17">
        <v>58.067</v>
      </c>
      <c r="B173" s="17">
        <v>27.376999999999999</v>
      </c>
      <c r="C173" s="17">
        <v>-61.695999999999998</v>
      </c>
      <c r="E173" s="14" t="str">
        <f t="shared" si="2"/>
        <v>12,9807957019445-24,1039223352627i</v>
      </c>
    </row>
    <row r="174" spans="1:5" x14ac:dyDescent="0.3">
      <c r="A174" s="17">
        <v>58.91</v>
      </c>
      <c r="B174" s="17">
        <v>25.369</v>
      </c>
      <c r="C174" s="17">
        <v>-62.195</v>
      </c>
      <c r="E174" s="14" t="str">
        <f t="shared" si="2"/>
        <v>11,8337209747222-22,4399021587087i</v>
      </c>
    </row>
    <row r="175" spans="1:5" x14ac:dyDescent="0.3">
      <c r="A175" s="17">
        <v>59.765999999999998</v>
      </c>
      <c r="B175" s="17">
        <v>23.454000000000001</v>
      </c>
      <c r="C175" s="17">
        <v>-61.44</v>
      </c>
      <c r="E175" s="14" t="str">
        <f t="shared" si="2"/>
        <v>11,2128600248175-20,6000457781979i</v>
      </c>
    </row>
    <row r="176" spans="1:5" x14ac:dyDescent="0.3">
      <c r="A176" s="17">
        <v>60.634999999999998</v>
      </c>
      <c r="B176" s="17">
        <v>21.931000000000001</v>
      </c>
      <c r="C176" s="17">
        <v>-59.917000000000002</v>
      </c>
      <c r="E176" s="14" t="str">
        <f t="shared" si="2"/>
        <v>10,9930019015278-18,9768983291002i</v>
      </c>
    </row>
    <row r="177" spans="1:5" x14ac:dyDescent="0.3">
      <c r="A177" s="17">
        <v>61.515999999999998</v>
      </c>
      <c r="B177" s="17">
        <v>21.085999999999999</v>
      </c>
      <c r="C177" s="17">
        <v>-57.585999999999999</v>
      </c>
      <c r="E177" s="14" t="str">
        <f t="shared" si="2"/>
        <v>11,3027936769713-17,8007373750589i</v>
      </c>
    </row>
    <row r="178" spans="1:5" x14ac:dyDescent="0.3">
      <c r="A178" s="17">
        <v>62.408999999999999</v>
      </c>
      <c r="B178" s="17">
        <v>20.821000000000002</v>
      </c>
      <c r="C178" s="17">
        <v>-56.847999999999999</v>
      </c>
      <c r="E178" s="14" t="str">
        <f t="shared" si="2"/>
        <v>11,3862142306887-17,4318147791004i</v>
      </c>
    </row>
    <row r="179" spans="1:5" x14ac:dyDescent="0.3">
      <c r="A179" s="17">
        <v>63.316000000000003</v>
      </c>
      <c r="B179" s="17">
        <v>20.420000000000002</v>
      </c>
      <c r="C179" s="17">
        <v>-57.808</v>
      </c>
      <c r="E179" s="14" t="str">
        <f t="shared" si="2"/>
        <v>10,8789208108474-17,2807836046665i</v>
      </c>
    </row>
    <row r="180" spans="1:5" x14ac:dyDescent="0.3">
      <c r="A180" s="17">
        <v>64.236000000000004</v>
      </c>
      <c r="B180" s="17">
        <v>19.367000000000001</v>
      </c>
      <c r="C180" s="17">
        <v>-58.487000000000002</v>
      </c>
      <c r="E180" s="14" t="str">
        <f t="shared" si="2"/>
        <v>10,1229761418224-16,5107856576268i</v>
      </c>
    </row>
    <row r="181" spans="1:5" x14ac:dyDescent="0.3">
      <c r="A181" s="17">
        <v>65.168999999999997</v>
      </c>
      <c r="B181" s="17">
        <v>18.404</v>
      </c>
      <c r="C181" s="17">
        <v>-58.783999999999999</v>
      </c>
      <c r="E181" s="14" t="str">
        <f t="shared" si="2"/>
        <v>9,53816473899183-15,7394608996577i</v>
      </c>
    </row>
    <row r="182" spans="1:5" x14ac:dyDescent="0.3">
      <c r="A182" s="17">
        <v>66.116</v>
      </c>
      <c r="B182" s="17">
        <v>17.437999999999999</v>
      </c>
      <c r="C182" s="17">
        <v>-57.91</v>
      </c>
      <c r="E182" s="14" t="str">
        <f t="shared" si="2"/>
        <v>9,26395006858203-14,7737291543746i</v>
      </c>
    </row>
    <row r="183" spans="1:5" x14ac:dyDescent="0.3">
      <c r="A183" s="17">
        <v>67.076999999999998</v>
      </c>
      <c r="B183" s="17">
        <v>16.616</v>
      </c>
      <c r="C183" s="17">
        <v>-56.781999999999996</v>
      </c>
      <c r="E183" s="14" t="str">
        <f t="shared" si="2"/>
        <v>9,10267804108205-13,9008168278128i</v>
      </c>
    </row>
    <row r="184" spans="1:5" x14ac:dyDescent="0.3">
      <c r="A184" s="17">
        <v>68.051000000000002</v>
      </c>
      <c r="B184" s="17">
        <v>16.088999999999999</v>
      </c>
      <c r="C184" s="17">
        <v>-55.524000000000001</v>
      </c>
      <c r="E184" s="14" t="str">
        <f t="shared" si="2"/>
        <v>9,1073550762257-13,2631822921781i</v>
      </c>
    </row>
    <row r="185" spans="1:5" x14ac:dyDescent="0.3">
      <c r="A185" s="17">
        <v>69.040000000000006</v>
      </c>
      <c r="B185" s="17">
        <v>15.619</v>
      </c>
      <c r="C185" s="17">
        <v>-54.462000000000003</v>
      </c>
      <c r="E185" s="14" t="str">
        <f t="shared" si="2"/>
        <v>9,07843082172593-12,7096520335978i</v>
      </c>
    </row>
    <row r="186" spans="1:5" x14ac:dyDescent="0.3">
      <c r="A186" s="17">
        <v>70.043000000000006</v>
      </c>
      <c r="B186" s="17">
        <v>15.256</v>
      </c>
      <c r="C186" s="17">
        <v>-53.808999999999997</v>
      </c>
      <c r="E186" s="14" t="str">
        <f t="shared" si="2"/>
        <v>9,00834614881685-12,3124017016623i</v>
      </c>
    </row>
    <row r="187" spans="1:5" x14ac:dyDescent="0.3">
      <c r="A187" s="17">
        <v>71.061000000000007</v>
      </c>
      <c r="B187" s="17">
        <v>14.827</v>
      </c>
      <c r="C187" s="17">
        <v>-53.145000000000003</v>
      </c>
      <c r="E187" s="14" t="str">
        <f t="shared" si="2"/>
        <v>8,89311552945906-11,8639127264025i</v>
      </c>
    </row>
    <row r="188" spans="1:5" x14ac:dyDescent="0.3">
      <c r="A188" s="17">
        <v>72.093000000000004</v>
      </c>
      <c r="B188" s="17">
        <v>14.356999999999999</v>
      </c>
      <c r="C188" s="17">
        <v>-52.661000000000001</v>
      </c>
      <c r="E188" s="14" t="str">
        <f t="shared" si="2"/>
        <v>8,70794721103667-11,4146880977887i</v>
      </c>
    </row>
    <row r="189" spans="1:5" x14ac:dyDescent="0.3">
      <c r="A189" s="17">
        <v>73.141000000000005</v>
      </c>
      <c r="B189" s="17">
        <v>13.927</v>
      </c>
      <c r="C189" s="17">
        <v>-51.723999999999997</v>
      </c>
      <c r="E189" s="14" t="str">
        <f t="shared" si="2"/>
        <v>8,62708364671135-10,9331951758233i</v>
      </c>
    </row>
    <row r="190" spans="1:5" x14ac:dyDescent="0.3">
      <c r="A190" s="17">
        <v>74.203000000000003</v>
      </c>
      <c r="B190" s="17">
        <v>13.635</v>
      </c>
      <c r="C190" s="17">
        <v>-50.843000000000004</v>
      </c>
      <c r="E190" s="14" t="str">
        <f t="shared" si="2"/>
        <v>8,6097871453924-10,5728326531273i</v>
      </c>
    </row>
    <row r="191" spans="1:5" x14ac:dyDescent="0.3">
      <c r="A191" s="17">
        <v>75.281000000000006</v>
      </c>
      <c r="B191" s="17">
        <v>13.288</v>
      </c>
      <c r="C191" s="17">
        <v>-49.896999999999998</v>
      </c>
      <c r="E191" s="14" t="str">
        <f t="shared" si="2"/>
        <v>8,55964698076102-10,1638274072688i</v>
      </c>
    </row>
    <row r="192" spans="1:5" x14ac:dyDescent="0.3">
      <c r="A192" s="17">
        <v>76.375</v>
      </c>
      <c r="B192" s="17">
        <v>12.952999999999999</v>
      </c>
      <c r="C192" s="17">
        <v>-48.932000000000002</v>
      </c>
      <c r="E192" s="14" t="str">
        <f t="shared" si="2"/>
        <v>8,50952871235054-9,76566076073103i</v>
      </c>
    </row>
    <row r="193" spans="1:5" x14ac:dyDescent="0.3">
      <c r="A193" s="17">
        <v>77.484999999999999</v>
      </c>
      <c r="B193" s="17">
        <v>12.670999999999999</v>
      </c>
      <c r="C193" s="17">
        <v>-48.121000000000002</v>
      </c>
      <c r="E193" s="14" t="str">
        <f t="shared" si="2"/>
        <v>8,45864903713469-9,43427249270342i</v>
      </c>
    </row>
    <row r="194" spans="1:5" x14ac:dyDescent="0.3">
      <c r="A194" s="17">
        <v>78.61</v>
      </c>
      <c r="B194" s="17">
        <v>12.364000000000001</v>
      </c>
      <c r="C194" s="17">
        <v>-47.238</v>
      </c>
      <c r="E194" s="14" t="str">
        <f t="shared" si="2"/>
        <v>8,39459376924127-9,07740554615776i</v>
      </c>
    </row>
    <row r="195" spans="1:5" x14ac:dyDescent="0.3">
      <c r="A195" s="17">
        <v>79.753</v>
      </c>
      <c r="B195" s="17">
        <v>12.093</v>
      </c>
      <c r="C195" s="17">
        <v>-46.116999999999997</v>
      </c>
      <c r="E195" s="14" t="str">
        <f t="shared" si="2"/>
        <v>8,38272255581742-8,71611218102371i</v>
      </c>
    </row>
    <row r="196" spans="1:5" x14ac:dyDescent="0.3">
      <c r="A196" s="17">
        <v>80.911000000000001</v>
      </c>
      <c r="B196" s="17">
        <v>11.904</v>
      </c>
      <c r="C196" s="17">
        <v>-44.893000000000001</v>
      </c>
      <c r="E196" s="14" t="str">
        <f t="shared" ref="E196:E259" si="3">+COMPLEX(+B196*COS(RADIANS(C196)),B196*SIN(RADIANS(C196)))</f>
        <v>8,43310394821878-8,40166494205386i</v>
      </c>
    </row>
    <row r="197" spans="1:5" x14ac:dyDescent="0.3">
      <c r="A197" s="17">
        <v>82.087000000000003</v>
      </c>
      <c r="B197" s="17">
        <v>11.688000000000001</v>
      </c>
      <c r="C197" s="17">
        <v>-44.207999999999998</v>
      </c>
      <c r="E197" s="14" t="str">
        <f t="shared" si="3"/>
        <v>8,37811336009693-8,14963560690693i</v>
      </c>
    </row>
    <row r="198" spans="1:5" x14ac:dyDescent="0.3">
      <c r="A198" s="17">
        <v>83.28</v>
      </c>
      <c r="B198" s="17">
        <v>11.507</v>
      </c>
      <c r="C198" s="17">
        <v>-42.811999999999998</v>
      </c>
      <c r="E198" s="14" t="str">
        <f t="shared" si="3"/>
        <v>8,44139189823622-7,82009922062322i</v>
      </c>
    </row>
    <row r="199" spans="1:5" x14ac:dyDescent="0.3">
      <c r="A199" s="17">
        <v>84.489000000000004</v>
      </c>
      <c r="B199" s="17">
        <v>11.48</v>
      </c>
      <c r="C199" s="17">
        <v>-41.466999999999999</v>
      </c>
      <c r="E199" s="14" t="str">
        <f t="shared" si="3"/>
        <v>8,60239149560939-7,60192479285787i</v>
      </c>
    </row>
    <row r="200" spans="1:5" x14ac:dyDescent="0.3">
      <c r="A200" s="17">
        <v>85.716999999999999</v>
      </c>
      <c r="B200" s="17">
        <v>11.521000000000001</v>
      </c>
      <c r="C200" s="17">
        <v>-41.442999999999998</v>
      </c>
      <c r="E200" s="14" t="str">
        <f t="shared" si="3"/>
        <v>8,63630922416833-7,62545762459835i</v>
      </c>
    </row>
    <row r="201" spans="1:5" x14ac:dyDescent="0.3">
      <c r="A201" s="17">
        <v>86.962000000000003</v>
      </c>
      <c r="B201" s="17">
        <v>11.292</v>
      </c>
      <c r="C201" s="17">
        <v>-41.665999999999997</v>
      </c>
      <c r="E201" s="14" t="str">
        <f t="shared" si="3"/>
        <v>8,43549445033817-7,50677676358595i</v>
      </c>
    </row>
    <row r="202" spans="1:5" x14ac:dyDescent="0.3">
      <c r="A202" s="17">
        <v>88.225999999999999</v>
      </c>
      <c r="B202" s="17">
        <v>11.013</v>
      </c>
      <c r="C202" s="17">
        <v>-41.289000000000001</v>
      </c>
      <c r="E202" s="14" t="str">
        <f t="shared" si="3"/>
        <v>8,2750672204962-7,26700980433281i</v>
      </c>
    </row>
    <row r="203" spans="1:5" x14ac:dyDescent="0.3">
      <c r="A203" s="17">
        <v>89.507999999999996</v>
      </c>
      <c r="B203" s="17">
        <v>10.727</v>
      </c>
      <c r="C203" s="17">
        <v>-40.040999999999997</v>
      </c>
      <c r="E203" s="14" t="str">
        <f t="shared" si="3"/>
        <v>8,21242254860186-6,90106114182564i</v>
      </c>
    </row>
    <row r="204" spans="1:5" x14ac:dyDescent="0.3">
      <c r="A204" s="17">
        <v>90.808000000000007</v>
      </c>
      <c r="B204" s="17">
        <v>10.587</v>
      </c>
      <c r="C204" s="17">
        <v>-38.884999999999998</v>
      </c>
      <c r="E204" s="14" t="str">
        <f t="shared" si="3"/>
        <v>8,2410004375126-6,64608763024662i</v>
      </c>
    </row>
    <row r="205" spans="1:5" x14ac:dyDescent="0.3">
      <c r="A205" s="17">
        <v>92.128</v>
      </c>
      <c r="B205" s="17">
        <v>10.506</v>
      </c>
      <c r="C205" s="17">
        <v>-38.244</v>
      </c>
      <c r="E205" s="14" t="str">
        <f t="shared" si="3"/>
        <v>8,25122074893248-6,50333700129296i</v>
      </c>
    </row>
    <row r="206" spans="1:5" x14ac:dyDescent="0.3">
      <c r="A206" s="17">
        <v>93.465999999999994</v>
      </c>
      <c r="B206" s="17">
        <v>10.331</v>
      </c>
      <c r="C206" s="17">
        <v>-37.534999999999997</v>
      </c>
      <c r="E206" s="14" t="str">
        <f t="shared" si="3"/>
        <v>8,19229002824914-6,29411988232268i</v>
      </c>
    </row>
    <row r="207" spans="1:5" x14ac:dyDescent="0.3">
      <c r="A207" s="17">
        <v>94.823999999999998</v>
      </c>
      <c r="B207" s="17">
        <v>10.145</v>
      </c>
      <c r="C207" s="17">
        <v>-36.780999999999999</v>
      </c>
      <c r="E207" s="14" t="str">
        <f t="shared" si="3"/>
        <v>8,12543455240513-6,07440024484564i</v>
      </c>
    </row>
    <row r="208" spans="1:5" x14ac:dyDescent="0.3">
      <c r="A208" s="17">
        <v>96.201999999999998</v>
      </c>
      <c r="B208" s="17">
        <v>9.9410000000000007</v>
      </c>
      <c r="C208" s="17">
        <v>-35.323999999999998</v>
      </c>
      <c r="E208" s="14" t="str">
        <f t="shared" si="3"/>
        <v>8,11081682802254-5,74788059916578i</v>
      </c>
    </row>
    <row r="209" spans="1:5" x14ac:dyDescent="0.3">
      <c r="A209" s="17">
        <v>97.599000000000004</v>
      </c>
      <c r="B209" s="17">
        <v>9.8059999999999992</v>
      </c>
      <c r="C209" s="17">
        <v>-33.473999999999997</v>
      </c>
      <c r="E209" s="14" t="str">
        <f t="shared" si="3"/>
        <v>8,17953955033356-5,40858287766112i</v>
      </c>
    </row>
    <row r="210" spans="1:5" x14ac:dyDescent="0.3">
      <c r="A210" s="17">
        <v>99.016999999999996</v>
      </c>
      <c r="B210" s="17">
        <v>9.9849999999999994</v>
      </c>
      <c r="C210" s="17">
        <v>-32.393999999999998</v>
      </c>
      <c r="E210" s="14" t="str">
        <f t="shared" si="3"/>
        <v>8,43117456474339-5,34934766666218i</v>
      </c>
    </row>
    <row r="211" spans="1:5" x14ac:dyDescent="0.3">
      <c r="A211" s="17">
        <v>100.456</v>
      </c>
      <c r="B211" s="17">
        <v>9.8840000000000003</v>
      </c>
      <c r="C211" s="17">
        <v>-32.046999999999997</v>
      </c>
      <c r="E211" s="14" t="str">
        <f t="shared" si="3"/>
        <v>8,37780803449871-5,24459612716641i</v>
      </c>
    </row>
    <row r="212" spans="1:5" x14ac:dyDescent="0.3">
      <c r="A212" s="17">
        <v>101.916</v>
      </c>
      <c r="B212" s="17">
        <v>9.7889999999999997</v>
      </c>
      <c r="C212" s="17">
        <v>-30.503</v>
      </c>
      <c r="E212" s="14" t="str">
        <f t="shared" si="3"/>
        <v>8,4342277007854-4,96873465696289i</v>
      </c>
    </row>
    <row r="213" spans="1:5" x14ac:dyDescent="0.3">
      <c r="A213" s="17">
        <v>103.396</v>
      </c>
      <c r="B213" s="17">
        <v>9.9960000000000004</v>
      </c>
      <c r="C213" s="17">
        <v>-29.17</v>
      </c>
      <c r="E213" s="14" t="str">
        <f t="shared" si="3"/>
        <v>8,7282812935993-4,87207570341478i</v>
      </c>
    </row>
    <row r="214" spans="1:5" x14ac:dyDescent="0.3">
      <c r="A214" s="17">
        <v>104.899</v>
      </c>
      <c r="B214" s="17">
        <v>10.153</v>
      </c>
      <c r="C214" s="17">
        <v>-30.006</v>
      </c>
      <c r="E214" s="14" t="str">
        <f t="shared" si="3"/>
        <v>8,79222426657583-5,07742074741055i</v>
      </c>
    </row>
    <row r="215" spans="1:5" x14ac:dyDescent="0.3">
      <c r="A215" s="17">
        <v>106.423</v>
      </c>
      <c r="B215" s="17">
        <v>9.9710000000000001</v>
      </c>
      <c r="C215" s="17">
        <v>-31.481999999999999</v>
      </c>
      <c r="E215" s="14" t="str">
        <f t="shared" si="3"/>
        <v>8,50331137657412-5,20716205173463i</v>
      </c>
    </row>
    <row r="216" spans="1:5" x14ac:dyDescent="0.3">
      <c r="A216" s="17">
        <v>107.96899999999999</v>
      </c>
      <c r="B216" s="17">
        <v>9.6509999999999998</v>
      </c>
      <c r="C216" s="17">
        <v>-31.163</v>
      </c>
      <c r="E216" s="14" t="str">
        <f t="shared" si="3"/>
        <v>8,25834727575872-4,99414670118615i</v>
      </c>
    </row>
    <row r="217" spans="1:5" x14ac:dyDescent="0.3">
      <c r="A217" s="17">
        <v>109.53700000000001</v>
      </c>
      <c r="B217" s="17">
        <v>9.4039999999999999</v>
      </c>
      <c r="C217" s="17">
        <v>-30.524000000000001</v>
      </c>
      <c r="E217" s="14" t="str">
        <f t="shared" si="3"/>
        <v>8,10076065018827-4,77628442289207i</v>
      </c>
    </row>
    <row r="218" spans="1:5" x14ac:dyDescent="0.3">
      <c r="A218" s="17">
        <v>111.129</v>
      </c>
      <c r="B218" s="17">
        <v>9.2050000000000001</v>
      </c>
      <c r="C218" s="17">
        <v>-29.213000000000001</v>
      </c>
      <c r="E218" s="14" t="str">
        <f t="shared" si="3"/>
        <v>8,03422859601164-4,49257118664011i</v>
      </c>
    </row>
    <row r="219" spans="1:5" x14ac:dyDescent="0.3">
      <c r="A219" s="17">
        <v>112.744</v>
      </c>
      <c r="B219" s="17">
        <v>9.14</v>
      </c>
      <c r="C219" s="17">
        <v>-27.908999999999999</v>
      </c>
      <c r="E219" s="14" t="str">
        <f t="shared" si="3"/>
        <v>8,07694594885564-4,27814727881877i</v>
      </c>
    </row>
    <row r="220" spans="1:5" x14ac:dyDescent="0.3">
      <c r="A220" s="17">
        <v>114.38200000000001</v>
      </c>
      <c r="B220" s="17">
        <v>9.0709999999999997</v>
      </c>
      <c r="C220" s="17">
        <v>-26.768999999999998</v>
      </c>
      <c r="E220" s="14" t="str">
        <f t="shared" si="3"/>
        <v>8,09885762833275-4,08552886613182i</v>
      </c>
    </row>
    <row r="221" spans="1:5" x14ac:dyDescent="0.3">
      <c r="A221" s="17">
        <v>116.04300000000001</v>
      </c>
      <c r="B221" s="17">
        <v>9.01</v>
      </c>
      <c r="C221" s="17">
        <v>-25.693000000000001</v>
      </c>
      <c r="E221" s="14" t="str">
        <f t="shared" si="3"/>
        <v>8,11918126440247-3,90627643616987i</v>
      </c>
    </row>
    <row r="222" spans="1:5" x14ac:dyDescent="0.3">
      <c r="A222" s="17">
        <v>117.729</v>
      </c>
      <c r="B222" s="17">
        <v>9.0380000000000003</v>
      </c>
      <c r="C222" s="17">
        <v>-24.463000000000001</v>
      </c>
      <c r="E222" s="14" t="str">
        <f t="shared" si="3"/>
        <v>8,2266486023713-3,74268577001896i</v>
      </c>
    </row>
    <row r="223" spans="1:5" x14ac:dyDescent="0.3">
      <c r="A223" s="17">
        <v>119.44</v>
      </c>
      <c r="B223" s="17">
        <v>9.0139999999999993</v>
      </c>
      <c r="C223" s="17">
        <v>-24.524999999999999</v>
      </c>
      <c r="E223" s="14" t="str">
        <f t="shared" si="3"/>
        <v>8,20075908515055-3,74162350154591i</v>
      </c>
    </row>
    <row r="224" spans="1:5" x14ac:dyDescent="0.3">
      <c r="A224" s="17">
        <v>121.175</v>
      </c>
      <c r="B224" s="17">
        <v>8.85</v>
      </c>
      <c r="C224" s="17">
        <v>-23.323</v>
      </c>
      <c r="E224" s="14" t="str">
        <f t="shared" si="3"/>
        <v>8,12684459806973-3,5038403044124i</v>
      </c>
    </row>
    <row r="225" spans="1:5" x14ac:dyDescent="0.3">
      <c r="A225" s="17">
        <v>122.93600000000001</v>
      </c>
      <c r="B225" s="17">
        <v>8.7720000000000002</v>
      </c>
      <c r="C225" s="17">
        <v>-21.925999999999998</v>
      </c>
      <c r="E225" s="14" t="str">
        <f t="shared" si="3"/>
        <v>8,13749406335543-3,27554184355124i</v>
      </c>
    </row>
    <row r="226" spans="1:5" x14ac:dyDescent="0.3">
      <c r="A226" s="17">
        <v>124.72199999999999</v>
      </c>
      <c r="B226" s="17">
        <v>8.8379999999999992</v>
      </c>
      <c r="C226" s="17">
        <v>-20.068000000000001</v>
      </c>
      <c r="E226" s="14" t="str">
        <f t="shared" si="3"/>
        <v>8,30141003390547-3,03262847196513i</v>
      </c>
    </row>
    <row r="227" spans="1:5" x14ac:dyDescent="0.3">
      <c r="A227" s="17">
        <v>126.53400000000001</v>
      </c>
      <c r="B227" s="17">
        <v>9.0139999999999993</v>
      </c>
      <c r="C227" s="17">
        <v>-18.96</v>
      </c>
      <c r="E227" s="14" t="str">
        <f t="shared" si="3"/>
        <v>8,52495115040263-2,92872051982581i</v>
      </c>
    </row>
    <row r="228" spans="1:5" x14ac:dyDescent="0.3">
      <c r="A228" s="17">
        <v>128.37200000000001</v>
      </c>
      <c r="B228" s="17">
        <v>9.2940000000000005</v>
      </c>
      <c r="C228" s="17">
        <v>-19.256</v>
      </c>
      <c r="E228" s="14" t="str">
        <f t="shared" si="3"/>
        <v>8,77404243092121-3,06506368945153i</v>
      </c>
    </row>
    <row r="229" spans="1:5" x14ac:dyDescent="0.3">
      <c r="A229" s="17">
        <v>130.238</v>
      </c>
      <c r="B229" s="17">
        <v>9.1669999999999998</v>
      </c>
      <c r="C229" s="17">
        <v>-20.658999999999999</v>
      </c>
      <c r="E229" s="14" t="str">
        <f t="shared" si="3"/>
        <v>8,57753194773869-3,23416676835351i</v>
      </c>
    </row>
    <row r="230" spans="1:5" x14ac:dyDescent="0.3">
      <c r="A230" s="17">
        <v>132.13</v>
      </c>
      <c r="B230" s="17">
        <v>9.1029999999999998</v>
      </c>
      <c r="C230" s="17">
        <v>-20.338000000000001</v>
      </c>
      <c r="E230" s="14" t="str">
        <f t="shared" si="3"/>
        <v>8,5355065263463-3,1638168939905i</v>
      </c>
    </row>
    <row r="231" spans="1:5" x14ac:dyDescent="0.3">
      <c r="A231" s="17">
        <v>134.04900000000001</v>
      </c>
      <c r="B231" s="17">
        <v>8.907</v>
      </c>
      <c r="C231" s="17">
        <v>-20.891999999999999</v>
      </c>
      <c r="E231" s="14" t="str">
        <f t="shared" si="3"/>
        <v>8,32140282952447-3,17630350388343i</v>
      </c>
    </row>
    <row r="232" spans="1:5" x14ac:dyDescent="0.3">
      <c r="A232" s="17">
        <v>135.99700000000001</v>
      </c>
      <c r="B232" s="17">
        <v>8.6859999999999999</v>
      </c>
      <c r="C232" s="17">
        <v>-20.001999999999999</v>
      </c>
      <c r="E232" s="14" t="str">
        <f t="shared" si="3"/>
        <v>8,16206639914592-2,97107187660164i</v>
      </c>
    </row>
    <row r="233" spans="1:5" x14ac:dyDescent="0.3">
      <c r="A233" s="17">
        <v>137.97300000000001</v>
      </c>
      <c r="B233" s="17">
        <v>8.5329999999999995</v>
      </c>
      <c r="C233" s="17">
        <v>-18.457999999999998</v>
      </c>
      <c r="E233" s="14" t="str">
        <f t="shared" si="3"/>
        <v>8,09402832119146-2,70162812684325i</v>
      </c>
    </row>
    <row r="234" spans="1:5" x14ac:dyDescent="0.3">
      <c r="A234" s="17">
        <v>139.97800000000001</v>
      </c>
      <c r="B234" s="17">
        <v>8.5210000000000008</v>
      </c>
      <c r="C234" s="17">
        <v>-17.088999999999999</v>
      </c>
      <c r="E234" s="14" t="str">
        <f t="shared" si="3"/>
        <v>8,14479315384883-2,50395396942861i</v>
      </c>
    </row>
    <row r="235" spans="1:5" x14ac:dyDescent="0.3">
      <c r="A235" s="17">
        <v>142.011</v>
      </c>
      <c r="B235" s="17">
        <v>8.5489999999999995</v>
      </c>
      <c r="C235" s="17">
        <v>-15.731</v>
      </c>
      <c r="E235" s="14" t="str">
        <f t="shared" si="3"/>
        <v>8,22879888568882-2,31781576034127i</v>
      </c>
    </row>
    <row r="236" spans="1:5" x14ac:dyDescent="0.3">
      <c r="A236" s="17">
        <v>144.07499999999999</v>
      </c>
      <c r="B236" s="17">
        <v>8.6110000000000007</v>
      </c>
      <c r="C236" s="17">
        <v>-15.792</v>
      </c>
      <c r="E236" s="14" t="str">
        <f t="shared" si="3"/>
        <v>8,28598643015723-2,34344828815366i</v>
      </c>
    </row>
    <row r="237" spans="1:5" x14ac:dyDescent="0.3">
      <c r="A237" s="17">
        <v>146.16800000000001</v>
      </c>
      <c r="B237" s="17">
        <v>8.5150000000000006</v>
      </c>
      <c r="C237" s="17">
        <v>-15.249000000000001</v>
      </c>
      <c r="E237" s="14" t="str">
        <f t="shared" si="3"/>
        <v>8,2152031514787-2,23956740910705i</v>
      </c>
    </row>
    <row r="238" spans="1:5" x14ac:dyDescent="0.3">
      <c r="A238" s="17">
        <v>148.292</v>
      </c>
      <c r="B238" s="17">
        <v>8.4510000000000005</v>
      </c>
      <c r="C238" s="17">
        <v>-14.292999999999999</v>
      </c>
      <c r="E238" s="14" t="str">
        <f t="shared" si="3"/>
        <v>8,18940690763592-2,0863881472931i</v>
      </c>
    </row>
    <row r="239" spans="1:5" x14ac:dyDescent="0.3">
      <c r="A239" s="17">
        <v>150.446</v>
      </c>
      <c r="B239" s="17">
        <v>8.3979999999999997</v>
      </c>
      <c r="C239" s="17">
        <v>-13.385999999999999</v>
      </c>
      <c r="E239" s="14" t="str">
        <f t="shared" si="3"/>
        <v>8,16984713230875-1,94422268135791i</v>
      </c>
    </row>
    <row r="240" spans="1:5" x14ac:dyDescent="0.3">
      <c r="A240" s="17">
        <v>152.63200000000001</v>
      </c>
      <c r="B240" s="17">
        <v>8.3680000000000003</v>
      </c>
      <c r="C240" s="17">
        <v>-12.038</v>
      </c>
      <c r="E240" s="14" t="str">
        <f t="shared" si="3"/>
        <v>8,18398344044498-1,74523323556546i</v>
      </c>
    </row>
    <row r="241" spans="1:5" x14ac:dyDescent="0.3">
      <c r="A241" s="17">
        <v>154.84899999999999</v>
      </c>
      <c r="B241" s="17">
        <v>8.4730000000000008</v>
      </c>
      <c r="C241" s="17">
        <v>-11.061999999999999</v>
      </c>
      <c r="E241" s="14" t="str">
        <f t="shared" si="3"/>
        <v>8,31557279171341-1,62572388360254i</v>
      </c>
    </row>
    <row r="242" spans="1:5" x14ac:dyDescent="0.3">
      <c r="A242" s="17">
        <v>157.09899999999999</v>
      </c>
      <c r="B242" s="17">
        <v>8.4499999999999993</v>
      </c>
      <c r="C242" s="17">
        <v>-10.355</v>
      </c>
      <c r="E242" s="14" t="str">
        <f t="shared" si="3"/>
        <v>8,31237440084698-1,51885872290471i</v>
      </c>
    </row>
    <row r="243" spans="1:5" x14ac:dyDescent="0.3">
      <c r="A243" s="17">
        <v>159.38200000000001</v>
      </c>
      <c r="B243" s="17">
        <v>8.5489999999999995</v>
      </c>
      <c r="C243" s="17">
        <v>-9.1709999999999994</v>
      </c>
      <c r="E243" s="14" t="str">
        <f t="shared" si="3"/>
        <v>8,43971866104289-1,36255272281274i</v>
      </c>
    </row>
    <row r="244" spans="1:5" x14ac:dyDescent="0.3">
      <c r="A244" s="17">
        <v>161.697</v>
      </c>
      <c r="B244" s="17">
        <v>8.59</v>
      </c>
      <c r="C244" s="17">
        <v>-9.24</v>
      </c>
      <c r="E244" s="14" t="str">
        <f t="shared" si="3"/>
        <v>8,47853965095413-1,3792988752256i</v>
      </c>
    </row>
    <row r="245" spans="1:5" x14ac:dyDescent="0.3">
      <c r="A245" s="17">
        <v>164.047</v>
      </c>
      <c r="B245" s="17">
        <v>8.5329999999999995</v>
      </c>
      <c r="C245" s="17">
        <v>-8.6839999999999993</v>
      </c>
      <c r="E245" s="14" t="str">
        <f t="shared" si="3"/>
        <v>8,4351784410818-1,28835308324571i</v>
      </c>
    </row>
    <row r="246" spans="1:5" x14ac:dyDescent="0.3">
      <c r="A246" s="17">
        <v>166.43</v>
      </c>
      <c r="B246" s="17">
        <v>8.5589999999999993</v>
      </c>
      <c r="C246" s="17">
        <v>-7.54</v>
      </c>
      <c r="E246" s="14" t="str">
        <f t="shared" si="3"/>
        <v>8,48499456626884-1,12309759611011i</v>
      </c>
    </row>
    <row r="247" spans="1:5" x14ac:dyDescent="0.3">
      <c r="A247" s="17">
        <v>168.84800000000001</v>
      </c>
      <c r="B247" s="17">
        <v>8.6289999999999996</v>
      </c>
      <c r="C247" s="17">
        <v>-6.6589999999999998</v>
      </c>
      <c r="E247" s="14" t="str">
        <f t="shared" si="3"/>
        <v>8,57078775707646-1,00061892004309i</v>
      </c>
    </row>
    <row r="248" spans="1:5" x14ac:dyDescent="0.3">
      <c r="A248" s="17">
        <v>171.30099999999999</v>
      </c>
      <c r="B248" s="17">
        <v>8.7449999999999992</v>
      </c>
      <c r="C248" s="17">
        <v>-5.9279999999999999</v>
      </c>
      <c r="E248" s="14" t="str">
        <f t="shared" si="3"/>
        <v>8,69823580145529-0,90317160179083i</v>
      </c>
    </row>
    <row r="249" spans="1:5" x14ac:dyDescent="0.3">
      <c r="A249" s="17">
        <v>173.79</v>
      </c>
      <c r="B249" s="17">
        <v>9.1530000000000005</v>
      </c>
      <c r="C249" s="17">
        <v>-5.827</v>
      </c>
      <c r="E249" s="14" t="str">
        <f t="shared" si="3"/>
        <v>9,1057062358064-0,929259354107616i</v>
      </c>
    </row>
    <row r="250" spans="1:5" x14ac:dyDescent="0.3">
      <c r="A250" s="17">
        <v>176.315</v>
      </c>
      <c r="B250" s="17">
        <v>8.8989999999999991</v>
      </c>
      <c r="C250" s="17">
        <v>-7.8040000000000003</v>
      </c>
      <c r="E250" s="14" t="str">
        <f t="shared" si="3"/>
        <v>8,81658069520887-1,20834839548464i</v>
      </c>
    </row>
    <row r="251" spans="1:5" x14ac:dyDescent="0.3">
      <c r="A251" s="17">
        <v>178.87700000000001</v>
      </c>
      <c r="B251" s="17">
        <v>8.7149999999999999</v>
      </c>
      <c r="C251" s="17">
        <v>-7.7709999999999999</v>
      </c>
      <c r="E251" s="14" t="str">
        <f t="shared" si="3"/>
        <v>8,63496497293885-1,17839081637597i</v>
      </c>
    </row>
    <row r="252" spans="1:5" x14ac:dyDescent="0.3">
      <c r="A252" s="17">
        <v>181.476</v>
      </c>
      <c r="B252" s="17">
        <v>8.5419999999999998</v>
      </c>
      <c r="C252" s="17">
        <v>-6.4359999999999999</v>
      </c>
      <c r="E252" s="14" t="str">
        <f t="shared" si="3"/>
        <v>8,48816562533477-0,957501079312849i</v>
      </c>
    </row>
    <row r="253" spans="1:5" x14ac:dyDescent="0.3">
      <c r="A253" s="17">
        <v>184.11199999999999</v>
      </c>
      <c r="B253" s="17">
        <v>8.5839999999999996</v>
      </c>
      <c r="C253" s="17">
        <v>-4.6210000000000004</v>
      </c>
      <c r="E253" s="14" t="str">
        <f t="shared" si="3"/>
        <v>8,55609699607835-0,691563586157485i</v>
      </c>
    </row>
    <row r="254" spans="1:5" x14ac:dyDescent="0.3">
      <c r="A254" s="17">
        <v>186.78700000000001</v>
      </c>
      <c r="B254" s="17">
        <v>8.6039999999999992</v>
      </c>
      <c r="C254" s="17">
        <v>-4.2220000000000004</v>
      </c>
      <c r="E254" s="14" t="str">
        <f t="shared" si="3"/>
        <v>8,58065117253738-0,633436228228834i</v>
      </c>
    </row>
    <row r="255" spans="1:5" x14ac:dyDescent="0.3">
      <c r="A255" s="17">
        <v>189.501</v>
      </c>
      <c r="B255" s="17">
        <v>8.6739999999999995</v>
      </c>
      <c r="C255" s="17">
        <v>-3.2440000000000002</v>
      </c>
      <c r="E255" s="14" t="str">
        <f t="shared" si="3"/>
        <v>8,66010079920912-0,490846358382756i</v>
      </c>
    </row>
    <row r="256" spans="1:5" x14ac:dyDescent="0.3">
      <c r="A256" s="17">
        <v>192.25399999999999</v>
      </c>
      <c r="B256" s="17">
        <v>8.7829999999999995</v>
      </c>
      <c r="C256" s="17">
        <v>-3.427</v>
      </c>
      <c r="E256" s="14" t="str">
        <f t="shared" si="3"/>
        <v>8,76729397254663-0,525019427209669i</v>
      </c>
    </row>
    <row r="257" spans="1:5" x14ac:dyDescent="0.3">
      <c r="A257" s="17">
        <v>195.048</v>
      </c>
      <c r="B257" s="17">
        <v>8.7520000000000007</v>
      </c>
      <c r="C257" s="17">
        <v>-2.9390000000000001</v>
      </c>
      <c r="E257" s="14" t="str">
        <f t="shared" si="3"/>
        <v>8,74048839200213-0,448738976773775i</v>
      </c>
    </row>
    <row r="258" spans="1:5" x14ac:dyDescent="0.3">
      <c r="A258" s="17">
        <v>197.88200000000001</v>
      </c>
      <c r="B258" s="17">
        <v>8.7170000000000005</v>
      </c>
      <c r="C258" s="17">
        <v>-2.2050000000000001</v>
      </c>
      <c r="E258" s="14" t="str">
        <f t="shared" si="3"/>
        <v>8,71054560751029-0,335386671594485i</v>
      </c>
    </row>
    <row r="259" spans="1:5" x14ac:dyDescent="0.3">
      <c r="A259" s="17">
        <v>200.75700000000001</v>
      </c>
      <c r="B259" s="17">
        <v>8.7070000000000007</v>
      </c>
      <c r="C259" s="17">
        <v>-1.2330000000000001</v>
      </c>
      <c r="E259" s="14" t="str">
        <f t="shared" si="3"/>
        <v>8,70498394360366-0,187359391551324i</v>
      </c>
    </row>
    <row r="260" spans="1:5" x14ac:dyDescent="0.3">
      <c r="A260" s="17">
        <v>203.673</v>
      </c>
      <c r="B260" s="17">
        <v>8.8879999999999999</v>
      </c>
      <c r="C260" s="17">
        <v>-0.67400000000000004</v>
      </c>
      <c r="E260" s="14" t="str">
        <f t="shared" ref="E260:E323" si="4">+COMPLEX(+B260*COS(RADIANS(C260)),B260*SIN(RADIANS(C260)))</f>
        <v>8,88738504466952-0,104551746922837i</v>
      </c>
    </row>
    <row r="261" spans="1:5" x14ac:dyDescent="0.3">
      <c r="A261" s="17">
        <v>206.63300000000001</v>
      </c>
      <c r="B261" s="17">
        <v>8.8339999999999996</v>
      </c>
      <c r="C261" s="17">
        <v>-0.68500000000000005</v>
      </c>
      <c r="E261" s="14" t="str">
        <f t="shared" si="4"/>
        <v>8,8333686675614-0,105612418514899i</v>
      </c>
    </row>
    <row r="262" spans="1:5" x14ac:dyDescent="0.3">
      <c r="A262" s="17">
        <v>209.63499999999999</v>
      </c>
      <c r="B262" s="17">
        <v>8.9109999999999996</v>
      </c>
      <c r="C262" s="17">
        <v>0.34699999999999998</v>
      </c>
      <c r="E262" s="14" t="str">
        <f t="shared" si="4"/>
        <v>8,91083657864567+0,0539672925973117i</v>
      </c>
    </row>
    <row r="263" spans="1:5" x14ac:dyDescent="0.3">
      <c r="A263" s="17">
        <v>212.68</v>
      </c>
      <c r="B263" s="17">
        <v>8.9209999999999994</v>
      </c>
      <c r="C263" s="17">
        <v>0.72599999999999998</v>
      </c>
      <c r="E263" s="14" t="str">
        <f t="shared" si="4"/>
        <v>8,92028384717479+0,113035772357543i</v>
      </c>
    </row>
    <row r="264" spans="1:5" x14ac:dyDescent="0.3">
      <c r="A264" s="17">
        <v>215.77</v>
      </c>
      <c r="B264" s="17">
        <v>9.0139999999999993</v>
      </c>
      <c r="C264" s="17">
        <v>1.7130000000000001</v>
      </c>
      <c r="E264" s="14" t="str">
        <f t="shared" si="4"/>
        <v>9,00997167344665+0,269455828827257i</v>
      </c>
    </row>
    <row r="265" spans="1:5" x14ac:dyDescent="0.3">
      <c r="A265" s="17">
        <v>218.905</v>
      </c>
      <c r="B265" s="17">
        <v>9.1980000000000004</v>
      </c>
      <c r="C265" s="17">
        <v>1.64</v>
      </c>
      <c r="E265" s="14" t="str">
        <f t="shared" si="4"/>
        <v>9,1942323010925+0,263242081642368i</v>
      </c>
    </row>
    <row r="266" spans="1:5" x14ac:dyDescent="0.3">
      <c r="A266" s="17">
        <v>222.08600000000001</v>
      </c>
      <c r="B266" s="17">
        <v>9.3550000000000004</v>
      </c>
      <c r="C266" s="17">
        <v>1.208</v>
      </c>
      <c r="E266" s="14" t="str">
        <f t="shared" si="4"/>
        <v>9,35292084765574+0,197222254034796i</v>
      </c>
    </row>
    <row r="267" spans="1:5" x14ac:dyDescent="0.3">
      <c r="A267" s="17">
        <v>225.31299999999999</v>
      </c>
      <c r="B267" s="17">
        <v>9.3569999999999993</v>
      </c>
      <c r="C267" s="17">
        <v>0.85299999999999998</v>
      </c>
      <c r="E267" s="14" t="str">
        <f t="shared" si="4"/>
        <v>9,35596306529558+0,13929867488579i</v>
      </c>
    </row>
    <row r="268" spans="1:5" x14ac:dyDescent="0.3">
      <c r="A268" s="17">
        <v>228.58600000000001</v>
      </c>
      <c r="B268" s="17">
        <v>9.2949999999999999</v>
      </c>
      <c r="C268" s="17">
        <v>1.3859999999999999</v>
      </c>
      <c r="E268" s="14" t="str">
        <f t="shared" si="4"/>
        <v>9,29228056040796+0,224826570191967i</v>
      </c>
    </row>
    <row r="269" spans="1:5" x14ac:dyDescent="0.3">
      <c r="A269" s="17">
        <v>231.90700000000001</v>
      </c>
      <c r="B269" s="17">
        <v>9.4600000000000009</v>
      </c>
      <c r="C269" s="17">
        <v>1.7250000000000001</v>
      </c>
      <c r="E269" s="14" t="str">
        <f t="shared" si="4"/>
        <v>9,45571292313947+0,284768529112989i</v>
      </c>
    </row>
    <row r="270" spans="1:5" x14ac:dyDescent="0.3">
      <c r="A270" s="17">
        <v>235.27699999999999</v>
      </c>
      <c r="B270" s="17">
        <v>9.51</v>
      </c>
      <c r="C270" s="17">
        <v>0.85599999999999998</v>
      </c>
      <c r="E270" s="14" t="str">
        <f t="shared" si="4"/>
        <v>9,50893868400922+0,142074289556683i</v>
      </c>
    </row>
    <row r="271" spans="1:5" x14ac:dyDescent="0.3">
      <c r="A271" s="17">
        <v>238.69499999999999</v>
      </c>
      <c r="B271" s="17">
        <v>9.3930000000000007</v>
      </c>
      <c r="C271" s="17">
        <v>0.83699999999999997</v>
      </c>
      <c r="E271" s="14" t="str">
        <f t="shared" si="4"/>
        <v>9,3919977587937+0,137211875630722i</v>
      </c>
    </row>
    <row r="272" spans="1:5" x14ac:dyDescent="0.3">
      <c r="A272" s="17">
        <v>242.16300000000001</v>
      </c>
      <c r="B272" s="17">
        <v>9.4290000000000003</v>
      </c>
      <c r="C272" s="17">
        <v>0.83599999999999997</v>
      </c>
      <c r="E272" s="14" t="str">
        <f t="shared" si="4"/>
        <v>9,42799632010408+0,137573209979356i</v>
      </c>
    </row>
    <row r="273" spans="1:5" x14ac:dyDescent="0.3">
      <c r="A273" s="17">
        <v>245.68100000000001</v>
      </c>
      <c r="B273" s="17">
        <v>9.52</v>
      </c>
      <c r="C273" s="17">
        <v>0.92700000000000005</v>
      </c>
      <c r="E273" s="14" t="str">
        <f t="shared" si="4"/>
        <v>9,51875401824627+0,154019284898004i</v>
      </c>
    </row>
    <row r="274" spans="1:5" x14ac:dyDescent="0.3">
      <c r="A274" s="17">
        <v>249.251</v>
      </c>
      <c r="B274" s="17">
        <v>9.4039999999999999</v>
      </c>
      <c r="C274" s="17">
        <v>0.85399999999999998</v>
      </c>
      <c r="E274" s="14" t="str">
        <f t="shared" si="4"/>
        <v>9,4029554119313+0,140162481541257i</v>
      </c>
    </row>
    <row r="275" spans="1:5" x14ac:dyDescent="0.3">
      <c r="A275" s="17">
        <v>252.87200000000001</v>
      </c>
      <c r="B275" s="17">
        <v>9.3330000000000002</v>
      </c>
      <c r="C275" s="17">
        <v>0.73399999999999999</v>
      </c>
      <c r="E275" s="14" t="str">
        <f t="shared" si="4"/>
        <v>9,33223417033394+0,119559148757532i</v>
      </c>
    </row>
    <row r="276" spans="1:5" x14ac:dyDescent="0.3">
      <c r="A276" s="17">
        <v>256.54599999999999</v>
      </c>
      <c r="B276" s="17">
        <v>9.3480000000000008</v>
      </c>
      <c r="C276" s="17">
        <v>0.92300000000000004</v>
      </c>
      <c r="E276" s="14" t="str">
        <f t="shared" si="4"/>
        <v>9,34678706520911+0,150584055064611i</v>
      </c>
    </row>
    <row r="277" spans="1:5" x14ac:dyDescent="0.3">
      <c r="A277" s="17">
        <v>260.27300000000002</v>
      </c>
      <c r="B277" s="17">
        <v>9.2520000000000007</v>
      </c>
      <c r="C277" s="17">
        <v>0.442</v>
      </c>
      <c r="E277" s="14" t="str">
        <f t="shared" si="4"/>
        <v>9,25172470219511+0,0713725072619453i</v>
      </c>
    </row>
    <row r="278" spans="1:5" x14ac:dyDescent="0.3">
      <c r="A278" s="17">
        <v>264.05500000000001</v>
      </c>
      <c r="B278" s="17">
        <v>9.2469999999999999</v>
      </c>
      <c r="C278" s="17">
        <v>0.64500000000000002</v>
      </c>
      <c r="E278" s="14" t="str">
        <f t="shared" si="4"/>
        <v>9,24641407714343+0,104094735715951i</v>
      </c>
    </row>
    <row r="279" spans="1:5" x14ac:dyDescent="0.3">
      <c r="A279" s="17">
        <v>267.89100000000002</v>
      </c>
      <c r="B279" s="17">
        <v>9.1449999999999996</v>
      </c>
      <c r="C279" s="17">
        <v>0.64600000000000002</v>
      </c>
      <c r="E279" s="14" t="str">
        <f t="shared" si="4"/>
        <v>9,14441874207845+0,10310610808454i</v>
      </c>
    </row>
    <row r="280" spans="1:5" x14ac:dyDescent="0.3">
      <c r="A280" s="17">
        <v>271.78399999999999</v>
      </c>
      <c r="B280" s="17">
        <v>9.06</v>
      </c>
      <c r="C280" s="17">
        <v>1.179</v>
      </c>
      <c r="E280" s="14" t="str">
        <f t="shared" si="4"/>
        <v>9,0580819265986+0,186418376314696i</v>
      </c>
    </row>
    <row r="281" spans="1:5" x14ac:dyDescent="0.3">
      <c r="A281" s="17">
        <v>275.73200000000003</v>
      </c>
      <c r="B281" s="17">
        <v>9.0109999999999992</v>
      </c>
      <c r="C281" s="17">
        <v>1.782</v>
      </c>
      <c r="E281" s="14" t="str">
        <f t="shared" si="4"/>
        <v>9,0066420913753+0,28021284386473i</v>
      </c>
    </row>
    <row r="282" spans="1:5" x14ac:dyDescent="0.3">
      <c r="A282" s="17">
        <v>279.738</v>
      </c>
      <c r="B282" s="17">
        <v>8.9710000000000001</v>
      </c>
      <c r="C282" s="17">
        <v>1.73</v>
      </c>
      <c r="E282" s="14" t="str">
        <f t="shared" si="4"/>
        <v>8,96691092753469+0,270830976180479i</v>
      </c>
    </row>
    <row r="283" spans="1:5" x14ac:dyDescent="0.3">
      <c r="A283" s="17">
        <v>283.803</v>
      </c>
      <c r="B283" s="17">
        <v>8.8670000000000009</v>
      </c>
      <c r="C283" s="17">
        <v>2.173</v>
      </c>
      <c r="E283" s="14" t="str">
        <f t="shared" si="4"/>
        <v>8,86062369851513+0,336209270116296i</v>
      </c>
    </row>
    <row r="284" spans="1:5" x14ac:dyDescent="0.3">
      <c r="A284" s="17">
        <v>287.92599999999999</v>
      </c>
      <c r="B284" s="17">
        <v>8.8360000000000003</v>
      </c>
      <c r="C284" s="17">
        <v>2.895</v>
      </c>
      <c r="E284" s="14" t="str">
        <f t="shared" si="4"/>
        <v>8,82472321800876+0,446269117839426i</v>
      </c>
    </row>
    <row r="285" spans="1:5" x14ac:dyDescent="0.3">
      <c r="A285" s="17">
        <v>292.10899999999998</v>
      </c>
      <c r="B285" s="17">
        <v>8.7590000000000003</v>
      </c>
      <c r="C285" s="17">
        <v>3.4369999999999998</v>
      </c>
      <c r="E285" s="14" t="str">
        <f t="shared" si="4"/>
        <v>8,7432453741236+0,525110776756857i</v>
      </c>
    </row>
    <row r="286" spans="1:5" x14ac:dyDescent="0.3">
      <c r="A286" s="17">
        <v>296.35300000000001</v>
      </c>
      <c r="B286" s="17">
        <v>8.7370000000000001</v>
      </c>
      <c r="C286" s="17">
        <v>4.157</v>
      </c>
      <c r="E286" s="14" t="str">
        <f t="shared" si="4"/>
        <v>8,7140143597178+0,633342512888526i</v>
      </c>
    </row>
    <row r="287" spans="1:5" x14ac:dyDescent="0.3">
      <c r="A287" s="17">
        <v>300.65899999999999</v>
      </c>
      <c r="B287" s="17">
        <v>8.6720000000000006</v>
      </c>
      <c r="C287" s="17">
        <v>4.5730000000000004</v>
      </c>
      <c r="E287" s="14" t="str">
        <f t="shared" si="4"/>
        <v>8,64439321380224+0,691411574367883i</v>
      </c>
    </row>
    <row r="288" spans="1:5" x14ac:dyDescent="0.3">
      <c r="A288" s="17">
        <v>305.02699999999999</v>
      </c>
      <c r="B288" s="17">
        <v>8.6219999999999999</v>
      </c>
      <c r="C288" s="17">
        <v>5.5350000000000001</v>
      </c>
      <c r="E288" s="14" t="str">
        <f t="shared" si="4"/>
        <v>8,58179961299725+0,831624556131081i</v>
      </c>
    </row>
    <row r="289" spans="1:5" x14ac:dyDescent="0.3">
      <c r="A289" s="17">
        <v>309.459</v>
      </c>
      <c r="B289" s="17">
        <v>8.6020000000000003</v>
      </c>
      <c r="C289" s="17">
        <v>6.32</v>
      </c>
      <c r="E289" s="14" t="str">
        <f t="shared" si="4"/>
        <v>8,54972212261886+0,946919017657575i</v>
      </c>
    </row>
    <row r="290" spans="1:5" x14ac:dyDescent="0.3">
      <c r="A290" s="17">
        <v>313.95499999999998</v>
      </c>
      <c r="B290" s="17">
        <v>8.6020000000000003</v>
      </c>
      <c r="C290" s="17">
        <v>7.016</v>
      </c>
      <c r="E290" s="14" t="str">
        <f t="shared" si="4"/>
        <v>8,53758891732613+1,05070427749676i</v>
      </c>
    </row>
    <row r="291" spans="1:5" x14ac:dyDescent="0.3">
      <c r="A291" s="17">
        <v>318.517</v>
      </c>
      <c r="B291" s="17">
        <v>8.5860000000000003</v>
      </c>
      <c r="C291" s="17">
        <v>8.0180000000000007</v>
      </c>
      <c r="E291" s="14" t="str">
        <f t="shared" si="4"/>
        <v>8,50206581709316+1,19761130665007i</v>
      </c>
    </row>
    <row r="292" spans="1:5" x14ac:dyDescent="0.3">
      <c r="A292" s="17">
        <v>323.14400000000001</v>
      </c>
      <c r="B292" s="17">
        <v>8.6280000000000001</v>
      </c>
      <c r="C292" s="17">
        <v>8.7539999999999996</v>
      </c>
      <c r="E292" s="14" t="str">
        <f t="shared" si="4"/>
        <v>8,5274914603125+1,31311591045777i</v>
      </c>
    </row>
    <row r="293" spans="1:5" x14ac:dyDescent="0.3">
      <c r="A293" s="17">
        <v>327.839</v>
      </c>
      <c r="B293" s="17">
        <v>8.6489999999999991</v>
      </c>
      <c r="C293" s="17">
        <v>9.5820000000000007</v>
      </c>
      <c r="E293" s="14" t="str">
        <f t="shared" si="4"/>
        <v>8,52833244173055+1,43970370678354i</v>
      </c>
    </row>
    <row r="294" spans="1:5" x14ac:dyDescent="0.3">
      <c r="A294" s="17">
        <v>332.60300000000001</v>
      </c>
      <c r="B294" s="17">
        <v>8.6929999999999996</v>
      </c>
      <c r="C294" s="17">
        <v>10.065</v>
      </c>
      <c r="E294" s="14" t="str">
        <f t="shared" si="4"/>
        <v>8,55921578809357+1,51923470630766i</v>
      </c>
    </row>
    <row r="295" spans="1:5" x14ac:dyDescent="0.3">
      <c r="A295" s="17">
        <v>337.435</v>
      </c>
      <c r="B295" s="17">
        <v>8.69</v>
      </c>
      <c r="C295" s="17">
        <v>10.693</v>
      </c>
      <c r="E295" s="14" t="str">
        <f t="shared" si="4"/>
        <v>8,53910225747138+1,6123996515899i</v>
      </c>
    </row>
    <row r="296" spans="1:5" x14ac:dyDescent="0.3">
      <c r="A296" s="17">
        <v>342.33800000000002</v>
      </c>
      <c r="B296" s="17">
        <v>8.7319999999999993</v>
      </c>
      <c r="C296" s="17">
        <v>11.352</v>
      </c>
      <c r="E296" s="14" t="str">
        <f t="shared" si="4"/>
        <v>8,56117081623175+1,71877231048846i</v>
      </c>
    </row>
    <row r="297" spans="1:5" x14ac:dyDescent="0.3">
      <c r="A297" s="17">
        <v>347.31099999999998</v>
      </c>
      <c r="B297" s="17">
        <v>8.7420000000000009</v>
      </c>
      <c r="C297" s="17">
        <v>11.840999999999999</v>
      </c>
      <c r="E297" s="14" t="str">
        <f t="shared" si="4"/>
        <v>8,55597726723882+1,79382747288933i</v>
      </c>
    </row>
    <row r="298" spans="1:5" x14ac:dyDescent="0.3">
      <c r="A298" s="17">
        <v>352.35700000000003</v>
      </c>
      <c r="B298" s="17">
        <v>8.7409999999999997</v>
      </c>
      <c r="C298" s="17">
        <v>12.651999999999999</v>
      </c>
      <c r="E298" s="14" t="str">
        <f t="shared" si="4"/>
        <v>8,52875435534879+1,91453131238927i</v>
      </c>
    </row>
    <row r="299" spans="1:5" x14ac:dyDescent="0.3">
      <c r="A299" s="17">
        <v>357.47699999999998</v>
      </c>
      <c r="B299" s="17">
        <v>8.7959999999999994</v>
      </c>
      <c r="C299" s="17">
        <v>13.231</v>
      </c>
      <c r="E299" s="14" t="str">
        <f t="shared" si="4"/>
        <v>8,5625120330288+2,01320731278152i</v>
      </c>
    </row>
    <row r="300" spans="1:5" x14ac:dyDescent="0.3">
      <c r="A300" s="17">
        <v>362.67099999999999</v>
      </c>
      <c r="B300" s="17">
        <v>8.8030000000000008</v>
      </c>
      <c r="C300" s="17">
        <v>14.148999999999999</v>
      </c>
      <c r="E300" s="14" t="str">
        <f t="shared" si="4"/>
        <v>8,53594619113106+2,15184377270172i</v>
      </c>
    </row>
    <row r="301" spans="1:5" x14ac:dyDescent="0.3">
      <c r="A301" s="17">
        <v>367.94</v>
      </c>
      <c r="B301" s="17">
        <v>8.8879999999999999</v>
      </c>
      <c r="C301" s="17">
        <v>15.048999999999999</v>
      </c>
      <c r="E301" s="14" t="str">
        <f t="shared" si="4"/>
        <v>8,58317829057823+2,30772494724708i</v>
      </c>
    </row>
    <row r="302" spans="1:5" x14ac:dyDescent="0.3">
      <c r="A302" s="17">
        <v>373.286</v>
      </c>
      <c r="B302" s="17">
        <v>8.9930000000000003</v>
      </c>
      <c r="C302" s="17">
        <v>15.714</v>
      </c>
      <c r="E302" s="14" t="str">
        <f t="shared" si="4"/>
        <v>8,6568919985515+2,43562516110651i</v>
      </c>
    </row>
    <row r="303" spans="1:5" x14ac:dyDescent="0.3">
      <c r="A303" s="17">
        <v>378.709</v>
      </c>
      <c r="B303" s="17">
        <v>9.173</v>
      </c>
      <c r="C303" s="17">
        <v>15.722</v>
      </c>
      <c r="E303" s="14" t="str">
        <f t="shared" si="4"/>
        <v>8,829817635763+2,485608480668i</v>
      </c>
    </row>
    <row r="304" spans="1:5" x14ac:dyDescent="0.3">
      <c r="A304" s="17">
        <v>384.21100000000001</v>
      </c>
      <c r="B304" s="17">
        <v>9.17</v>
      </c>
      <c r="C304" s="17">
        <v>15.196999999999999</v>
      </c>
      <c r="E304" s="14" t="str">
        <f t="shared" si="4"/>
        <v>8,84932712971322+2,40381142174704i</v>
      </c>
    </row>
    <row r="305" spans="1:5" x14ac:dyDescent="0.3">
      <c r="A305" s="17">
        <v>389.79300000000001</v>
      </c>
      <c r="B305" s="17">
        <v>9.0939999999999994</v>
      </c>
      <c r="C305" s="17">
        <v>15.602</v>
      </c>
      <c r="E305" s="14" t="str">
        <f t="shared" si="4"/>
        <v>8,75891501108352+2,44586259397696i</v>
      </c>
    </row>
    <row r="306" spans="1:5" x14ac:dyDescent="0.3">
      <c r="A306" s="17">
        <v>395.45699999999999</v>
      </c>
      <c r="B306" s="17">
        <v>9.0579999999999998</v>
      </c>
      <c r="C306" s="17">
        <v>16.431000000000001</v>
      </c>
      <c r="E306" s="14" t="str">
        <f t="shared" si="4"/>
        <v>8,68808099656065+2,56214999506308i</v>
      </c>
    </row>
    <row r="307" spans="1:5" x14ac:dyDescent="0.3">
      <c r="A307" s="17">
        <v>401.202</v>
      </c>
      <c r="B307" s="17">
        <v>9.1059999999999999</v>
      </c>
      <c r="C307" s="17">
        <v>17.196000000000002</v>
      </c>
      <c r="E307" s="14" t="str">
        <f t="shared" si="4"/>
        <v>8,69895273143261+2,69211020879554i</v>
      </c>
    </row>
    <row r="308" spans="1:5" x14ac:dyDescent="0.3">
      <c r="A308" s="17">
        <v>407.03100000000001</v>
      </c>
      <c r="B308" s="17">
        <v>9.1470000000000002</v>
      </c>
      <c r="C308" s="17">
        <v>17.960999999999999</v>
      </c>
      <c r="E308" s="14" t="str">
        <f t="shared" si="4"/>
        <v>8,70123593002529+2,82065635801969i</v>
      </c>
    </row>
    <row r="309" spans="1:5" x14ac:dyDescent="0.3">
      <c r="A309" s="17">
        <v>412.94499999999999</v>
      </c>
      <c r="B309" s="17">
        <v>9.1959999999999997</v>
      </c>
      <c r="C309" s="17">
        <v>18.292000000000002</v>
      </c>
      <c r="E309" s="14" t="str">
        <f t="shared" si="4"/>
        <v>8,73131977480098+2,88625553098982i</v>
      </c>
    </row>
    <row r="310" spans="1:5" x14ac:dyDescent="0.3">
      <c r="A310" s="17">
        <v>418.94499999999999</v>
      </c>
      <c r="B310" s="17">
        <v>9.2409999999999997</v>
      </c>
      <c r="C310" s="17">
        <v>19.254000000000001</v>
      </c>
      <c r="E310" s="14" t="str">
        <f t="shared" si="4"/>
        <v>8,72411391841088+3,04728031834774i</v>
      </c>
    </row>
    <row r="311" spans="1:5" x14ac:dyDescent="0.3">
      <c r="A311" s="17">
        <v>425.03199999999998</v>
      </c>
      <c r="B311" s="17">
        <v>9.3550000000000004</v>
      </c>
      <c r="C311" s="17">
        <v>19.667999999999999</v>
      </c>
      <c r="E311" s="14" t="str">
        <f t="shared" si="4"/>
        <v>8,80921683423335+3,14860663904842i</v>
      </c>
    </row>
    <row r="312" spans="1:5" x14ac:dyDescent="0.3">
      <c r="A312" s="17">
        <v>431.20699999999999</v>
      </c>
      <c r="B312" s="17">
        <v>9.4269999999999996</v>
      </c>
      <c r="C312" s="17">
        <v>20.100000000000001</v>
      </c>
      <c r="E312" s="14" t="str">
        <f t="shared" si="4"/>
        <v>8,85284151449682+3,2396799408586i</v>
      </c>
    </row>
    <row r="313" spans="1:5" x14ac:dyDescent="0.3">
      <c r="A313" s="17">
        <v>437.47199999999998</v>
      </c>
      <c r="B313" s="17">
        <v>9.4589999999999996</v>
      </c>
      <c r="C313" s="17">
        <v>20.454999999999998</v>
      </c>
      <c r="E313" s="14" t="str">
        <f t="shared" si="4"/>
        <v>8,86258122427389+3,30565198457853i</v>
      </c>
    </row>
    <row r="314" spans="1:5" x14ac:dyDescent="0.3">
      <c r="A314" s="17">
        <v>443.82799999999997</v>
      </c>
      <c r="B314" s="17">
        <v>9.52</v>
      </c>
      <c r="C314" s="17">
        <v>21.01</v>
      </c>
      <c r="E314" s="14" t="str">
        <f t="shared" si="4"/>
        <v>8,88709007738701+3,41321402147732i</v>
      </c>
    </row>
    <row r="315" spans="1:5" x14ac:dyDescent="0.3">
      <c r="A315" s="17">
        <v>450.27600000000001</v>
      </c>
      <c r="B315" s="17">
        <v>9.5890000000000004</v>
      </c>
      <c r="C315" s="17">
        <v>21.553000000000001</v>
      </c>
      <c r="E315" s="14" t="str">
        <f t="shared" si="4"/>
        <v>8,91851935493669+3,5226316179271i</v>
      </c>
    </row>
    <row r="316" spans="1:5" x14ac:dyDescent="0.3">
      <c r="A316" s="17">
        <v>456.81799999999998</v>
      </c>
      <c r="B316" s="17">
        <v>9.6440000000000001</v>
      </c>
      <c r="C316" s="17">
        <v>21.92</v>
      </c>
      <c r="E316" s="14" t="str">
        <f t="shared" si="4"/>
        <v>8,94679666474292+3,60021741562159i</v>
      </c>
    </row>
    <row r="317" spans="1:5" x14ac:dyDescent="0.3">
      <c r="A317" s="17">
        <v>463.45499999999998</v>
      </c>
      <c r="B317" s="17">
        <v>9.7690000000000001</v>
      </c>
      <c r="C317" s="17">
        <v>22.338000000000001</v>
      </c>
      <c r="E317" s="14" t="str">
        <f t="shared" si="4"/>
        <v>9,03591323727563+3,71290088319456i</v>
      </c>
    </row>
    <row r="318" spans="1:5" x14ac:dyDescent="0.3">
      <c r="A318" s="17">
        <v>470.18900000000002</v>
      </c>
      <c r="B318" s="17">
        <v>9.8309999999999995</v>
      </c>
      <c r="C318" s="17">
        <v>22.68</v>
      </c>
      <c r="E318" s="14" t="str">
        <f t="shared" si="4"/>
        <v>9,0707957056631+3,79067622807909i</v>
      </c>
    </row>
    <row r="319" spans="1:5" x14ac:dyDescent="0.3">
      <c r="A319" s="17">
        <v>477.02</v>
      </c>
      <c r="B319" s="17">
        <v>9.9239999999999995</v>
      </c>
      <c r="C319" s="17">
        <v>22.864999999999998</v>
      </c>
      <c r="E319" s="14" t="str">
        <f t="shared" si="4"/>
        <v>9,14420121658957+3,856080926345i</v>
      </c>
    </row>
    <row r="320" spans="1:5" x14ac:dyDescent="0.3">
      <c r="A320" s="17">
        <v>483.95100000000002</v>
      </c>
      <c r="B320" s="17">
        <v>9.9589999999999996</v>
      </c>
      <c r="C320" s="17">
        <v>23.123000000000001</v>
      </c>
      <c r="E320" s="14" t="str">
        <f t="shared" si="4"/>
        <v>9,15893306893201+3,91096229064199i</v>
      </c>
    </row>
    <row r="321" spans="1:5" x14ac:dyDescent="0.3">
      <c r="A321" s="17">
        <v>490.98200000000003</v>
      </c>
      <c r="B321" s="17">
        <v>10.013</v>
      </c>
      <c r="C321" s="17">
        <v>23.475000000000001</v>
      </c>
      <c r="E321" s="14" t="str">
        <f t="shared" si="4"/>
        <v>9,18426378351948+3,98866741590878i</v>
      </c>
    </row>
    <row r="322" spans="1:5" x14ac:dyDescent="0.3">
      <c r="A322" s="17">
        <v>498.11599999999999</v>
      </c>
      <c r="B322" s="17">
        <v>10.089</v>
      </c>
      <c r="C322" s="17">
        <v>23.99</v>
      </c>
      <c r="E322" s="14" t="str">
        <f t="shared" si="4"/>
        <v>9,21747618914961+4,10195730139405i</v>
      </c>
    </row>
    <row r="323" spans="1:5" x14ac:dyDescent="0.3">
      <c r="A323" s="17">
        <v>505.35300000000001</v>
      </c>
      <c r="B323" s="17">
        <v>10.151999999999999</v>
      </c>
      <c r="C323" s="17">
        <v>24.076000000000001</v>
      </c>
      <c r="E323" s="14" t="str">
        <f t="shared" si="4"/>
        <v>9,26882816309313+4,14148867957545i</v>
      </c>
    </row>
    <row r="324" spans="1:5" x14ac:dyDescent="0.3">
      <c r="A324" s="17">
        <v>512.69500000000005</v>
      </c>
      <c r="B324" s="17">
        <v>10.211</v>
      </c>
      <c r="C324" s="17">
        <v>24.638999999999999</v>
      </c>
      <c r="E324" s="14" t="str">
        <f t="shared" ref="E324:E387" si="5">+COMPLEX(+B324*COS(RADIANS(C324)),B324*SIN(RADIANS(C324)))</f>
        <v>9,28131443788173+4,25696174579572i</v>
      </c>
    </row>
    <row r="325" spans="1:5" x14ac:dyDescent="0.3">
      <c r="A325" s="17">
        <v>520.14400000000001</v>
      </c>
      <c r="B325" s="17">
        <v>10.275</v>
      </c>
      <c r="C325" s="17">
        <v>25.026</v>
      </c>
      <c r="E325" s="14" t="str">
        <f t="shared" si="5"/>
        <v>9,310341033256+4,34662798551585i</v>
      </c>
    </row>
    <row r="326" spans="1:5" x14ac:dyDescent="0.3">
      <c r="A326" s="17">
        <v>527.70100000000002</v>
      </c>
      <c r="B326" s="17">
        <v>10.382</v>
      </c>
      <c r="C326" s="17">
        <v>25.192</v>
      </c>
      <c r="E326" s="14" t="str">
        <f t="shared" si="5"/>
        <v>9,39453157707418+4,41912892404782i</v>
      </c>
    </row>
    <row r="327" spans="1:5" x14ac:dyDescent="0.3">
      <c r="A327" s="17">
        <v>535.36800000000005</v>
      </c>
      <c r="B327" s="17">
        <v>10.467000000000001</v>
      </c>
      <c r="C327" s="17">
        <v>25.492000000000001</v>
      </c>
      <c r="E327" s="14" t="str">
        <f t="shared" si="5"/>
        <v>9,44798925777752+4,50484050604687i</v>
      </c>
    </row>
    <row r="328" spans="1:5" x14ac:dyDescent="0.3">
      <c r="A328" s="17">
        <v>543.14599999999996</v>
      </c>
      <c r="B328" s="17">
        <v>10.516999999999999</v>
      </c>
      <c r="C328" s="17">
        <v>25.556000000000001</v>
      </c>
      <c r="E328" s="14" t="str">
        <f t="shared" si="5"/>
        <v>9,48805961341656+4,53696085196396i</v>
      </c>
    </row>
    <row r="329" spans="1:5" x14ac:dyDescent="0.3">
      <c r="A329" s="17">
        <v>551.03800000000001</v>
      </c>
      <c r="B329" s="17">
        <v>10.581</v>
      </c>
      <c r="C329" s="17">
        <v>25.866</v>
      </c>
      <c r="E329" s="14" t="str">
        <f t="shared" si="5"/>
        <v>9,52096181426746+4,61615068333572i</v>
      </c>
    </row>
    <row r="330" spans="1:5" x14ac:dyDescent="0.3">
      <c r="A330" s="17">
        <v>559.04399999999998</v>
      </c>
      <c r="B330" s="17">
        <v>10.645</v>
      </c>
      <c r="C330" s="17">
        <v>26.013999999999999</v>
      </c>
      <c r="E330" s="14" t="str">
        <f t="shared" si="5"/>
        <v>9,56652210575794+4,66879853924375i</v>
      </c>
    </row>
    <row r="331" spans="1:5" x14ac:dyDescent="0.3">
      <c r="A331" s="17">
        <v>567.16600000000005</v>
      </c>
      <c r="B331" s="17">
        <v>10.695</v>
      </c>
      <c r="C331" s="17">
        <v>26.259</v>
      </c>
      <c r="E331" s="14" t="str">
        <f t="shared" si="5"/>
        <v>9,59131082209918+4,73178419984292i</v>
      </c>
    </row>
    <row r="332" spans="1:5" x14ac:dyDescent="0.3">
      <c r="A332" s="17">
        <v>575.40599999999995</v>
      </c>
      <c r="B332" s="17">
        <v>10.741</v>
      </c>
      <c r="C332" s="17">
        <v>26.503</v>
      </c>
      <c r="E332" s="14" t="str">
        <f t="shared" si="5"/>
        <v>9,61223902428087+4,79311401284091i</v>
      </c>
    </row>
    <row r="333" spans="1:5" x14ac:dyDescent="0.3">
      <c r="A333" s="17">
        <v>583.76700000000005</v>
      </c>
      <c r="B333" s="17">
        <v>10.808999999999999</v>
      </c>
      <c r="C333" s="17">
        <v>26.616</v>
      </c>
      <c r="E333" s="14" t="str">
        <f t="shared" si="5"/>
        <v>9,66356123423356+4,84252674460538i</v>
      </c>
    </row>
    <row r="334" spans="1:5" x14ac:dyDescent="0.3">
      <c r="A334" s="17">
        <v>592.24800000000005</v>
      </c>
      <c r="B334" s="17">
        <v>10.852</v>
      </c>
      <c r="C334" s="17">
        <v>26.728000000000002</v>
      </c>
      <c r="E334" s="14" t="str">
        <f t="shared" si="5"/>
        <v>9,69248228066716+4,88074699599899i</v>
      </c>
    </row>
    <row r="335" spans="1:5" x14ac:dyDescent="0.3">
      <c r="A335" s="17">
        <v>600.85299999999995</v>
      </c>
      <c r="B335" s="17">
        <v>10.879</v>
      </c>
      <c r="C335" s="17">
        <v>26.902000000000001</v>
      </c>
      <c r="E335" s="14" t="str">
        <f t="shared" si="5"/>
        <v>9,70169350715426+4,92237585859114i</v>
      </c>
    </row>
    <row r="336" spans="1:5" x14ac:dyDescent="0.3">
      <c r="A336" s="17">
        <v>609.58299999999997</v>
      </c>
      <c r="B336" s="17">
        <v>10.869</v>
      </c>
      <c r="C336" s="17">
        <v>27.302</v>
      </c>
      <c r="E336" s="14" t="str">
        <f t="shared" si="5"/>
        <v>9,65820668435155+4,98539914574019i</v>
      </c>
    </row>
    <row r="337" spans="1:5" x14ac:dyDescent="0.3">
      <c r="A337" s="17">
        <v>618.43899999999996</v>
      </c>
      <c r="B337" s="17">
        <v>10.913</v>
      </c>
      <c r="C337" s="17">
        <v>27.661999999999999</v>
      </c>
      <c r="E337" s="14" t="str">
        <f t="shared" si="5"/>
        <v>9,66566293500252+5,06641184931885i</v>
      </c>
    </row>
    <row r="338" spans="1:5" x14ac:dyDescent="0.3">
      <c r="A338" s="17">
        <v>627.42399999999998</v>
      </c>
      <c r="B338" s="17">
        <v>10.932</v>
      </c>
      <c r="C338" s="17">
        <v>28.22</v>
      </c>
      <c r="E338" s="14" t="str">
        <f t="shared" si="5"/>
        <v>9,63260550305954+5,16928769004271i</v>
      </c>
    </row>
    <row r="339" spans="1:5" x14ac:dyDescent="0.3">
      <c r="A339" s="17">
        <v>636.54</v>
      </c>
      <c r="B339" s="17">
        <v>10.993</v>
      </c>
      <c r="C339" s="17">
        <v>28.61</v>
      </c>
      <c r="E339" s="14" t="str">
        <f t="shared" si="5"/>
        <v>9,650748264321+5,26394404783193i</v>
      </c>
    </row>
    <row r="340" spans="1:5" x14ac:dyDescent="0.3">
      <c r="A340" s="17">
        <v>645.78899999999999</v>
      </c>
      <c r="B340" s="17">
        <v>11.021000000000001</v>
      </c>
      <c r="C340" s="17">
        <v>29.119</v>
      </c>
      <c r="E340" s="14" t="str">
        <f t="shared" si="5"/>
        <v>9,62806572973678+5,36309530997429i</v>
      </c>
    </row>
    <row r="341" spans="1:5" x14ac:dyDescent="0.3">
      <c r="A341" s="17">
        <v>655.17100000000005</v>
      </c>
      <c r="B341" s="17">
        <v>11.087999999999999</v>
      </c>
      <c r="C341" s="17">
        <v>29.890999999999998</v>
      </c>
      <c r="E341" s="14" t="str">
        <f t="shared" si="5"/>
        <v>9,6130192491907+5,52572211703494i</v>
      </c>
    </row>
    <row r="342" spans="1:5" x14ac:dyDescent="0.3">
      <c r="A342" s="17">
        <v>664.69</v>
      </c>
      <c r="B342" s="17">
        <v>11.177</v>
      </c>
      <c r="C342" s="17">
        <v>30.385999999999999</v>
      </c>
      <c r="E342" s="14" t="str">
        <f t="shared" si="5"/>
        <v>9,64169699963121+5,65358363936561i</v>
      </c>
    </row>
    <row r="343" spans="1:5" x14ac:dyDescent="0.3">
      <c r="A343" s="17">
        <v>674.34699999999998</v>
      </c>
      <c r="B343" s="17">
        <v>11.29</v>
      </c>
      <c r="C343" s="17">
        <v>31.053000000000001</v>
      </c>
      <c r="E343" s="14" t="str">
        <f t="shared" si="5"/>
        <v>9,67203587149554+5,82372922623498i</v>
      </c>
    </row>
    <row r="344" spans="1:5" x14ac:dyDescent="0.3">
      <c r="A344" s="17">
        <v>684.14499999999998</v>
      </c>
      <c r="B344" s="17">
        <v>11.442</v>
      </c>
      <c r="C344" s="17">
        <v>31.372</v>
      </c>
      <c r="E344" s="14" t="str">
        <f t="shared" si="5"/>
        <v>9,7692403419275+5,95661876752712i</v>
      </c>
    </row>
    <row r="345" spans="1:5" x14ac:dyDescent="0.3">
      <c r="A345" s="17">
        <v>694.08500000000004</v>
      </c>
      <c r="B345" s="17">
        <v>11.643000000000001</v>
      </c>
      <c r="C345" s="17">
        <v>31.617000000000001</v>
      </c>
      <c r="E345" s="14" t="str">
        <f t="shared" si="5"/>
        <v>9,91484612347465+6,10370996589941i</v>
      </c>
    </row>
    <row r="346" spans="1:5" x14ac:dyDescent="0.3">
      <c r="A346" s="17">
        <v>704.16899999999998</v>
      </c>
      <c r="B346" s="17">
        <v>11.744999999999999</v>
      </c>
      <c r="C346" s="17">
        <v>31.335999999999999</v>
      </c>
      <c r="E346" s="14" t="str">
        <f t="shared" si="5"/>
        <v>10,0317831353784+6,10805632953216i</v>
      </c>
    </row>
    <row r="347" spans="1:5" x14ac:dyDescent="0.3">
      <c r="A347" s="17">
        <v>714.4</v>
      </c>
      <c r="B347" s="17">
        <v>11.795999999999999</v>
      </c>
      <c r="C347" s="17">
        <v>31.34</v>
      </c>
      <c r="E347" s="14" t="str">
        <f t="shared" si="5"/>
        <v>10,0749155805444+6,13528255624007i</v>
      </c>
    </row>
    <row r="348" spans="1:5" x14ac:dyDescent="0.3">
      <c r="A348" s="17">
        <v>724.78</v>
      </c>
      <c r="B348" s="17">
        <v>11.832000000000001</v>
      </c>
      <c r="C348" s="17">
        <v>31.526</v>
      </c>
      <c r="E348" s="14" t="str">
        <f t="shared" si="5"/>
        <v>10,0856319912815+6,18678036917739i</v>
      </c>
    </row>
    <row r="349" spans="1:5" x14ac:dyDescent="0.3">
      <c r="A349" s="17">
        <v>735.31</v>
      </c>
      <c r="B349" s="17">
        <v>11.856999999999999</v>
      </c>
      <c r="C349" s="17">
        <v>31.719000000000001</v>
      </c>
      <c r="E349" s="14" t="str">
        <f t="shared" si="5"/>
        <v>10,0860006520013+6,23386235393678i</v>
      </c>
    </row>
    <row r="350" spans="1:5" x14ac:dyDescent="0.3">
      <c r="A350" s="17">
        <v>745.99300000000005</v>
      </c>
      <c r="B350" s="17">
        <v>11.91</v>
      </c>
      <c r="C350" s="17">
        <v>32.073</v>
      </c>
      <c r="E350" s="14" t="str">
        <f t="shared" si="5"/>
        <v>10,0922034140749+6,32420194561617i</v>
      </c>
    </row>
    <row r="351" spans="1:5" x14ac:dyDescent="0.3">
      <c r="A351" s="17">
        <v>756.83199999999999</v>
      </c>
      <c r="B351" s="17">
        <v>11.941000000000001</v>
      </c>
      <c r="C351" s="17">
        <v>32.734999999999999</v>
      </c>
      <c r="E351" s="14" t="str">
        <f t="shared" si="5"/>
        <v>10,0445376750702+6,45714673010412i</v>
      </c>
    </row>
    <row r="352" spans="1:5" x14ac:dyDescent="0.3">
      <c r="A352" s="17">
        <v>767.82799999999997</v>
      </c>
      <c r="B352" s="17">
        <v>12.061999999999999</v>
      </c>
      <c r="C352" s="17">
        <v>33.143000000000001</v>
      </c>
      <c r="E352" s="14" t="str">
        <f t="shared" si="5"/>
        <v>10,0996167652477+6,59466338755261i</v>
      </c>
    </row>
    <row r="353" spans="1:5" x14ac:dyDescent="0.3">
      <c r="A353" s="17">
        <v>778.98400000000004</v>
      </c>
      <c r="B353" s="17">
        <v>12.167</v>
      </c>
      <c r="C353" s="17">
        <v>33.710999999999999</v>
      </c>
      <c r="E353" s="14" t="str">
        <f t="shared" si="5"/>
        <v>10,1210895583693+6,75273538289993i</v>
      </c>
    </row>
    <row r="354" spans="1:5" x14ac:dyDescent="0.3">
      <c r="A354" s="17">
        <v>790.30100000000004</v>
      </c>
      <c r="B354" s="17">
        <v>12.31</v>
      </c>
      <c r="C354" s="17">
        <v>33.945</v>
      </c>
      <c r="E354" s="14" t="str">
        <f t="shared" si="5"/>
        <v>10,2120556588338+6,873864940547i</v>
      </c>
    </row>
    <row r="355" spans="1:5" x14ac:dyDescent="0.3">
      <c r="A355" s="17">
        <v>801.78399999999999</v>
      </c>
      <c r="B355" s="17">
        <v>12.44</v>
      </c>
      <c r="C355" s="17">
        <v>34.396000000000001</v>
      </c>
      <c r="E355" s="14" t="str">
        <f t="shared" si="5"/>
        <v>10,2649025537583+7,0274729143445i</v>
      </c>
    </row>
    <row r="356" spans="1:5" x14ac:dyDescent="0.3">
      <c r="A356" s="17">
        <v>813.43299999999999</v>
      </c>
      <c r="B356" s="17">
        <v>12.627000000000001</v>
      </c>
      <c r="C356" s="17">
        <v>34.600999999999999</v>
      </c>
      <c r="E356" s="14" t="str">
        <f t="shared" si="5"/>
        <v>10,3936177809496+7,17034437272908i</v>
      </c>
    </row>
    <row r="357" spans="1:5" x14ac:dyDescent="0.3">
      <c r="A357" s="17">
        <v>825.25099999999998</v>
      </c>
      <c r="B357" s="17">
        <v>12.821</v>
      </c>
      <c r="C357" s="17">
        <v>34.383000000000003</v>
      </c>
      <c r="E357" s="14" t="str">
        <f t="shared" si="5"/>
        <v>10,5809288682368+7,24030284486178i</v>
      </c>
    </row>
    <row r="358" spans="1:5" x14ac:dyDescent="0.3">
      <c r="A358" s="17">
        <v>837.24099999999999</v>
      </c>
      <c r="B358" s="17">
        <v>12.898</v>
      </c>
      <c r="C358" s="17">
        <v>33.994999999999997</v>
      </c>
      <c r="E358" s="14" t="str">
        <f t="shared" si="5"/>
        <v>10,693555976848+7,21153690762366i</v>
      </c>
    </row>
    <row r="359" spans="1:5" x14ac:dyDescent="0.3">
      <c r="A359" s="17">
        <v>849.40499999999997</v>
      </c>
      <c r="B359" s="17">
        <v>12.941000000000001</v>
      </c>
      <c r="C359" s="17">
        <v>33.917000000000002</v>
      </c>
      <c r="E359" s="14" t="str">
        <f t="shared" si="5"/>
        <v>10,7390469503783+7,22096611247903i</v>
      </c>
    </row>
    <row r="360" spans="1:5" x14ac:dyDescent="0.3">
      <c r="A360" s="17">
        <v>861.74599999999998</v>
      </c>
      <c r="B360" s="17">
        <v>13.015000000000001</v>
      </c>
      <c r="C360" s="17">
        <v>33.835000000000001</v>
      </c>
      <c r="E360" s="14" t="str">
        <f t="shared" si="5"/>
        <v>10,810838071166+7,2467927525925i</v>
      </c>
    </row>
    <row r="361" spans="1:5" x14ac:dyDescent="0.3">
      <c r="A361" s="17">
        <v>874.26700000000005</v>
      </c>
      <c r="B361" s="17">
        <v>13.048999999999999</v>
      </c>
      <c r="C361" s="17">
        <v>33.762</v>
      </c>
      <c r="E361" s="14" t="str">
        <f t="shared" si="5"/>
        <v>10,8483283727761+7,25190819828963i</v>
      </c>
    </row>
    <row r="362" spans="1:5" x14ac:dyDescent="0.3">
      <c r="A362" s="17">
        <v>886.96900000000005</v>
      </c>
      <c r="B362" s="17">
        <v>13.036</v>
      </c>
      <c r="C362" s="17">
        <v>33.798000000000002</v>
      </c>
      <c r="E362" s="14" t="str">
        <f t="shared" si="5"/>
        <v>10,8329666728648+7,25149150620751i</v>
      </c>
    </row>
    <row r="363" spans="1:5" x14ac:dyDescent="0.3">
      <c r="A363" s="17">
        <v>899.85599999999999</v>
      </c>
      <c r="B363" s="17">
        <v>12.991</v>
      </c>
      <c r="C363" s="17">
        <v>33.978999999999999</v>
      </c>
      <c r="E363" s="14" t="str">
        <f t="shared" si="5"/>
        <v>10,7726889507543+7,26052710003182i</v>
      </c>
    </row>
    <row r="364" spans="1:5" x14ac:dyDescent="0.3">
      <c r="A364" s="17">
        <v>912.93</v>
      </c>
      <c r="B364" s="17">
        <v>12.997</v>
      </c>
      <c r="C364" s="17">
        <v>34.652000000000001</v>
      </c>
      <c r="E364" s="14" t="str">
        <f t="shared" si="5"/>
        <v>10,6916008605593+7,38997158577003i</v>
      </c>
    </row>
    <row r="365" spans="1:5" x14ac:dyDescent="0.3">
      <c r="A365" s="17">
        <v>926.19299999999998</v>
      </c>
      <c r="B365" s="17">
        <v>13.089</v>
      </c>
      <c r="C365" s="17">
        <v>35.295000000000002</v>
      </c>
      <c r="E365" s="14" t="str">
        <f t="shared" si="5"/>
        <v>10,6830849226183+7,56264619932246i</v>
      </c>
    </row>
    <row r="366" spans="1:5" x14ac:dyDescent="0.3">
      <c r="A366" s="17">
        <v>939.65</v>
      </c>
      <c r="B366" s="17">
        <v>13.218</v>
      </c>
      <c r="C366" s="17">
        <v>35.378</v>
      </c>
      <c r="E366" s="14" t="str">
        <f t="shared" si="5"/>
        <v>10,7772984629476+7,65280091473364i</v>
      </c>
    </row>
    <row r="367" spans="1:5" x14ac:dyDescent="0.3">
      <c r="A367" s="17">
        <v>953.30200000000002</v>
      </c>
      <c r="B367" s="17">
        <v>13.212</v>
      </c>
      <c r="C367" s="17">
        <v>35.451000000000001</v>
      </c>
      <c r="E367" s="14" t="str">
        <f t="shared" si="5"/>
        <v>10,7626516872667+7,66304591259741i</v>
      </c>
    </row>
    <row r="368" spans="1:5" x14ac:dyDescent="0.3">
      <c r="A368" s="17">
        <v>967.15300000000002</v>
      </c>
      <c r="B368" s="17">
        <v>13.266</v>
      </c>
      <c r="C368" s="17">
        <v>35.994</v>
      </c>
      <c r="E368" s="14" t="str">
        <f t="shared" si="5"/>
        <v>10,7332359470149+7,79643521782273i</v>
      </c>
    </row>
    <row r="369" spans="1:5" x14ac:dyDescent="0.3">
      <c r="A369" s="17">
        <v>981.20399999999995</v>
      </c>
      <c r="B369" s="17">
        <v>13.353</v>
      </c>
      <c r="C369" s="17">
        <v>36.404000000000003</v>
      </c>
      <c r="E369" s="14" t="str">
        <f t="shared" si="5"/>
        <v>10,7471936557607+7,92467270778913i</v>
      </c>
    </row>
    <row r="370" spans="1:5" x14ac:dyDescent="0.3">
      <c r="A370" s="17">
        <v>995.46</v>
      </c>
      <c r="B370" s="17">
        <v>13.411</v>
      </c>
      <c r="C370" s="17">
        <v>36.612000000000002</v>
      </c>
      <c r="E370" s="14" t="str">
        <f t="shared" si="5"/>
        <v>10,7649102512454+7,99822657109892i</v>
      </c>
    </row>
    <row r="371" spans="1:5" x14ac:dyDescent="0.3">
      <c r="A371" s="17">
        <v>1009.923</v>
      </c>
      <c r="B371" s="17">
        <v>13.419</v>
      </c>
      <c r="C371" s="17">
        <v>37.232999999999997</v>
      </c>
      <c r="E371" s="14" t="str">
        <f t="shared" si="5"/>
        <v>10,6839603782742+8,11927038812399i</v>
      </c>
    </row>
    <row r="372" spans="1:5" x14ac:dyDescent="0.3">
      <c r="A372" s="17">
        <v>1024.596</v>
      </c>
      <c r="B372" s="17">
        <v>13.507</v>
      </c>
      <c r="C372" s="17">
        <v>37.890999999999998</v>
      </c>
      <c r="E372" s="14" t="str">
        <f t="shared" si="5"/>
        <v>10,6594619156724+8,29547591572237i</v>
      </c>
    </row>
    <row r="373" spans="1:5" x14ac:dyDescent="0.3">
      <c r="A373" s="17">
        <v>1039.4829999999999</v>
      </c>
      <c r="B373" s="17">
        <v>13.647</v>
      </c>
      <c r="C373" s="17">
        <v>38.664999999999999</v>
      </c>
      <c r="E373" s="14" t="str">
        <f t="shared" si="5"/>
        <v>10,6557441030552+8,52617889855731i</v>
      </c>
    </row>
    <row r="374" spans="1:5" x14ac:dyDescent="0.3">
      <c r="A374" s="17">
        <v>1054.585</v>
      </c>
      <c r="B374" s="17">
        <v>13.816000000000001</v>
      </c>
      <c r="C374" s="17">
        <v>39.113999999999997</v>
      </c>
      <c r="E374" s="14" t="str">
        <f t="shared" si="5"/>
        <v>10,7197277505687+8,71603653925844i</v>
      </c>
    </row>
    <row r="375" spans="1:5" x14ac:dyDescent="0.3">
      <c r="A375" s="17">
        <v>1069.9069999999999</v>
      </c>
      <c r="B375" s="17">
        <v>14.004</v>
      </c>
      <c r="C375" s="17">
        <v>39.43</v>
      </c>
      <c r="E375" s="14" t="str">
        <f t="shared" si="5"/>
        <v>10,8167053330507+8,89443093952351i</v>
      </c>
    </row>
    <row r="376" spans="1:5" x14ac:dyDescent="0.3">
      <c r="A376" s="17">
        <v>1085.452</v>
      </c>
      <c r="B376" s="17">
        <v>14.16</v>
      </c>
      <c r="C376" s="17">
        <v>39.46</v>
      </c>
      <c r="E376" s="14" t="str">
        <f t="shared" si="5"/>
        <v>10,9324894174056+8,9992374753817i</v>
      </c>
    </row>
    <row r="377" spans="1:5" x14ac:dyDescent="0.3">
      <c r="A377" s="17">
        <v>1101.223</v>
      </c>
      <c r="B377" s="17">
        <v>14.234999999999999</v>
      </c>
      <c r="C377" s="17">
        <v>39.615000000000002</v>
      </c>
      <c r="E377" s="14" t="str">
        <f t="shared" si="5"/>
        <v>10,9658801379759+9,07660166579684i</v>
      </c>
    </row>
    <row r="378" spans="1:5" x14ac:dyDescent="0.3">
      <c r="A378" s="17">
        <v>1117.222</v>
      </c>
      <c r="B378" s="17">
        <v>14.3</v>
      </c>
      <c r="C378" s="17">
        <v>40.106999999999999</v>
      </c>
      <c r="E378" s="14" t="str">
        <f t="shared" si="5"/>
        <v>10,9372506194812+9,21230421157808i</v>
      </c>
    </row>
    <row r="379" spans="1:5" x14ac:dyDescent="0.3">
      <c r="A379" s="17">
        <v>1133.454</v>
      </c>
      <c r="B379" s="17">
        <v>14.443</v>
      </c>
      <c r="C379" s="17">
        <v>40.454999999999998</v>
      </c>
      <c r="E379" s="14" t="str">
        <f t="shared" si="5"/>
        <v>10,9899069907328+9,37134960051344i</v>
      </c>
    </row>
    <row r="380" spans="1:5" x14ac:dyDescent="0.3">
      <c r="A380" s="17">
        <v>1149.922</v>
      </c>
      <c r="B380" s="17">
        <v>14.576000000000001</v>
      </c>
      <c r="C380" s="17">
        <v>40.835999999999999</v>
      </c>
      <c r="E380" s="14" t="str">
        <f t="shared" si="5"/>
        <v>11,0279734853099+9,53118968478232i</v>
      </c>
    </row>
    <row r="381" spans="1:5" x14ac:dyDescent="0.3">
      <c r="A381" s="17">
        <v>1166.6289999999999</v>
      </c>
      <c r="B381" s="17">
        <v>14.709</v>
      </c>
      <c r="C381" s="17">
        <v>41.162999999999997</v>
      </c>
      <c r="E381" s="14" t="str">
        <f t="shared" si="5"/>
        <v>11,0735252526128+9,68151431748916i</v>
      </c>
    </row>
    <row r="382" spans="1:5" x14ac:dyDescent="0.3">
      <c r="A382" s="17">
        <v>1183.579</v>
      </c>
      <c r="B382" s="17">
        <v>14.86</v>
      </c>
      <c r="C382" s="17">
        <v>41.598999999999997</v>
      </c>
      <c r="E382" s="14" t="str">
        <f t="shared" si="5"/>
        <v>11,1124518163139+9,86574957264279i</v>
      </c>
    </row>
    <row r="383" spans="1:5" x14ac:dyDescent="0.3">
      <c r="A383" s="17">
        <v>1200.7760000000001</v>
      </c>
      <c r="B383" s="17">
        <v>14.996</v>
      </c>
      <c r="C383" s="17">
        <v>41.994</v>
      </c>
      <c r="E383" s="14" t="str">
        <f t="shared" si="5"/>
        <v>11,145250529366+10,0331155000661i</v>
      </c>
    </row>
    <row r="384" spans="1:5" x14ac:dyDescent="0.3">
      <c r="A384" s="17">
        <v>1218.222</v>
      </c>
      <c r="B384" s="17">
        <v>15.193</v>
      </c>
      <c r="C384" s="17">
        <v>42.451999999999998</v>
      </c>
      <c r="E384" s="14" t="str">
        <f t="shared" si="5"/>
        <v>11,2100495976346+10,2548543148391i</v>
      </c>
    </row>
    <row r="385" spans="1:5" x14ac:dyDescent="0.3">
      <c r="A385" s="17">
        <v>1235.921</v>
      </c>
      <c r="B385" s="17">
        <v>15.46</v>
      </c>
      <c r="C385" s="17">
        <v>42.835999999999999</v>
      </c>
      <c r="E385" s="14" t="str">
        <f t="shared" si="5"/>
        <v>11,3368615065503+10,5112877984241i</v>
      </c>
    </row>
    <row r="386" spans="1:5" x14ac:dyDescent="0.3">
      <c r="A386" s="17">
        <v>1253.8779999999999</v>
      </c>
      <c r="B386" s="17">
        <v>15.734</v>
      </c>
      <c r="C386" s="17">
        <v>42.844000000000001</v>
      </c>
      <c r="E386" s="14" t="str">
        <f t="shared" si="5"/>
        <v>11,5362927010777+10,6991918720556i</v>
      </c>
    </row>
    <row r="387" spans="1:5" x14ac:dyDescent="0.3">
      <c r="A387" s="17">
        <v>1272.095</v>
      </c>
      <c r="B387" s="17">
        <v>15.941000000000001</v>
      </c>
      <c r="C387" s="17">
        <v>42.651000000000003</v>
      </c>
      <c r="E387" s="14" t="str">
        <f t="shared" si="5"/>
        <v>11,7245145751117+10,8005203105217i</v>
      </c>
    </row>
    <row r="388" spans="1:5" x14ac:dyDescent="0.3">
      <c r="A388" s="17">
        <v>1290.578</v>
      </c>
      <c r="B388" s="17">
        <v>16.14</v>
      </c>
      <c r="C388" s="17">
        <v>42.411000000000001</v>
      </c>
      <c r="E388" s="14" t="str">
        <f t="shared" ref="E388:E451" si="6">+COMPLEX(+B388*COS(RADIANS(C388)),B388*SIN(RADIANS(C388)))</f>
        <v>11,9165795458743+10,8855285552357i</v>
      </c>
    </row>
    <row r="389" spans="1:5" x14ac:dyDescent="0.3">
      <c r="A389" s="17">
        <v>1309.328</v>
      </c>
      <c r="B389" s="17">
        <v>16.247</v>
      </c>
      <c r="C389" s="17">
        <v>42.176000000000002</v>
      </c>
      <c r="E389" s="14" t="str">
        <f t="shared" si="6"/>
        <v>12,0404226327405+10,9084018914316i</v>
      </c>
    </row>
    <row r="390" spans="1:5" x14ac:dyDescent="0.3">
      <c r="A390" s="17">
        <v>1328.3510000000001</v>
      </c>
      <c r="B390" s="17">
        <v>16.298999999999999</v>
      </c>
      <c r="C390" s="17">
        <v>42.112000000000002</v>
      </c>
      <c r="E390" s="14" t="str">
        <f t="shared" si="6"/>
        <v>12,0911753619423+10,9298160719547i</v>
      </c>
    </row>
    <row r="391" spans="1:5" x14ac:dyDescent="0.3">
      <c r="A391" s="17">
        <v>1347.6510000000001</v>
      </c>
      <c r="B391" s="17">
        <v>16.395</v>
      </c>
      <c r="C391" s="17">
        <v>42.042000000000002</v>
      </c>
      <c r="E391" s="14" t="str">
        <f t="shared" si="6"/>
        <v>12,1758144204612+10,9793245784288i</v>
      </c>
    </row>
    <row r="392" spans="1:5" x14ac:dyDescent="0.3">
      <c r="A392" s="17">
        <v>1367.231</v>
      </c>
      <c r="B392" s="17">
        <v>16.451000000000001</v>
      </c>
      <c r="C392" s="17">
        <v>42.131</v>
      </c>
      <c r="E392" s="14" t="str">
        <f t="shared" si="6"/>
        <v>12,2002754084253+11,0357909077045i</v>
      </c>
    </row>
    <row r="393" spans="1:5" x14ac:dyDescent="0.3">
      <c r="A393" s="17">
        <v>1387.095</v>
      </c>
      <c r="B393" s="17">
        <v>16.501000000000001</v>
      </c>
      <c r="C393" s="17">
        <v>42.154000000000003</v>
      </c>
      <c r="E393" s="14" t="str">
        <f t="shared" si="6"/>
        <v>12,23291155762+11,0742438036846i</v>
      </c>
    </row>
    <row r="394" spans="1:5" x14ac:dyDescent="0.3">
      <c r="A394" s="17">
        <v>1407.249</v>
      </c>
      <c r="B394" s="17">
        <v>16.555</v>
      </c>
      <c r="C394" s="17">
        <v>42.613</v>
      </c>
      <c r="E394" s="14" t="str">
        <f t="shared" si="6"/>
        <v>12,1835444750943+11,2084463251336i</v>
      </c>
    </row>
    <row r="395" spans="1:5" x14ac:dyDescent="0.3">
      <c r="A395" s="17">
        <v>1427.694</v>
      </c>
      <c r="B395" s="17">
        <v>16.648</v>
      </c>
      <c r="C395" s="17">
        <v>42.908999999999999</v>
      </c>
      <c r="E395" s="14" t="str">
        <f t="shared" si="6"/>
        <v>12,1935939014755+11,3345565315058i</v>
      </c>
    </row>
    <row r="396" spans="1:5" x14ac:dyDescent="0.3">
      <c r="A396" s="17">
        <v>1448.4369999999999</v>
      </c>
      <c r="B396" s="17">
        <v>16.736000000000001</v>
      </c>
      <c r="C396" s="17">
        <v>43.326999999999998</v>
      </c>
      <c r="E396" s="14" t="str">
        <f t="shared" si="6"/>
        <v>12,1745947077763+11,4835943720329i</v>
      </c>
    </row>
    <row r="397" spans="1:5" x14ac:dyDescent="0.3">
      <c r="A397" s="17">
        <v>1469.482</v>
      </c>
      <c r="B397" s="17">
        <v>16.87</v>
      </c>
      <c r="C397" s="17">
        <v>43.805999999999997</v>
      </c>
      <c r="E397" s="14" t="str">
        <f t="shared" si="6"/>
        <v>12,1748722257145+11,6777303568598i</v>
      </c>
    </row>
    <row r="398" spans="1:5" x14ac:dyDescent="0.3">
      <c r="A398" s="17">
        <v>1490.8320000000001</v>
      </c>
      <c r="B398" s="17">
        <v>17.015999999999998</v>
      </c>
      <c r="C398" s="17">
        <v>44.301000000000002</v>
      </c>
      <c r="E398" s="14" t="str">
        <f t="shared" si="6"/>
        <v>12,1780201358269+11,8844470452518i</v>
      </c>
    </row>
    <row r="399" spans="1:5" x14ac:dyDescent="0.3">
      <c r="A399" s="17">
        <v>1512.492</v>
      </c>
      <c r="B399" s="17">
        <v>17.198</v>
      </c>
      <c r="C399" s="17">
        <v>44.817</v>
      </c>
      <c r="E399" s="14" t="str">
        <f t="shared" si="6"/>
        <v>12,1996014181207+12,121919371081i</v>
      </c>
    </row>
    <row r="400" spans="1:5" x14ac:dyDescent="0.3">
      <c r="A400" s="17">
        <v>1534.4670000000001</v>
      </c>
      <c r="B400" s="17">
        <v>17.405999999999999</v>
      </c>
      <c r="C400" s="17">
        <v>45.189</v>
      </c>
      <c r="E400" s="14" t="str">
        <f t="shared" si="6"/>
        <v>12,2672340136983+12,3484333278826i</v>
      </c>
    </row>
    <row r="401" spans="1:5" x14ac:dyDescent="0.3">
      <c r="A401" s="17">
        <v>1556.761</v>
      </c>
      <c r="B401" s="17">
        <v>17.63</v>
      </c>
      <c r="C401" s="17">
        <v>45.533000000000001</v>
      </c>
      <c r="E401" s="14" t="str">
        <f t="shared" si="6"/>
        <v>12,3497858276172+12,5817204710638i</v>
      </c>
    </row>
    <row r="402" spans="1:5" x14ac:dyDescent="0.3">
      <c r="A402" s="17">
        <v>1579.3789999999999</v>
      </c>
      <c r="B402" s="17">
        <v>17.885000000000002</v>
      </c>
      <c r="C402" s="17">
        <v>45.628</v>
      </c>
      <c r="E402" s="14" t="str">
        <f t="shared" si="6"/>
        <v>12,5072326742352+12,7844575885152i</v>
      </c>
    </row>
    <row r="403" spans="1:5" x14ac:dyDescent="0.3">
      <c r="A403" s="17">
        <v>1602.326</v>
      </c>
      <c r="B403" s="17">
        <v>18.094999999999999</v>
      </c>
      <c r="C403" s="17">
        <v>45.673000000000002</v>
      </c>
      <c r="E403" s="14" t="str">
        <f t="shared" si="6"/>
        <v>12,6439259469392+12,9445031441271i</v>
      </c>
    </row>
    <row r="404" spans="1:5" x14ac:dyDescent="0.3">
      <c r="A404" s="17">
        <v>1625.606</v>
      </c>
      <c r="B404" s="17">
        <v>18.292000000000002</v>
      </c>
      <c r="C404" s="17">
        <v>45.832000000000001</v>
      </c>
      <c r="E404" s="14" t="str">
        <f t="shared" si="6"/>
        <v>12,7452179850048+13,1208491537213i</v>
      </c>
    </row>
    <row r="405" spans="1:5" x14ac:dyDescent="0.3">
      <c r="A405" s="17">
        <v>1649.2239999999999</v>
      </c>
      <c r="B405" s="17">
        <v>18.45</v>
      </c>
      <c r="C405" s="17">
        <v>46.186999999999998</v>
      </c>
      <c r="E405" s="14" t="str">
        <f t="shared" si="6"/>
        <v>12,7730626417898+13,3135784351508i</v>
      </c>
    </row>
    <row r="406" spans="1:5" x14ac:dyDescent="0.3">
      <c r="A406" s="17">
        <v>1673.1859999999999</v>
      </c>
      <c r="B406" s="17">
        <v>18.681999999999999</v>
      </c>
      <c r="C406" s="17">
        <v>46.603000000000002</v>
      </c>
      <c r="E406" s="14" t="str">
        <f t="shared" si="6"/>
        <v>12,8354581331864+13,5745400847034i</v>
      </c>
    </row>
    <row r="407" spans="1:5" x14ac:dyDescent="0.3">
      <c r="A407" s="17">
        <v>1697.4960000000001</v>
      </c>
      <c r="B407" s="17">
        <v>18.989999999999998</v>
      </c>
      <c r="C407" s="17">
        <v>46.914000000000001</v>
      </c>
      <c r="E407" s="14" t="str">
        <f t="shared" si="6"/>
        <v>12,9719805252848+13,8689516998089i</v>
      </c>
    </row>
    <row r="408" spans="1:5" x14ac:dyDescent="0.3">
      <c r="A408" s="17">
        <v>1722.1590000000001</v>
      </c>
      <c r="B408" s="17">
        <v>19.337</v>
      </c>
      <c r="C408" s="17">
        <v>47.131999999999998</v>
      </c>
      <c r="E408" s="14" t="str">
        <f t="shared" si="6"/>
        <v>13,1551860603984+14,1725314858108i</v>
      </c>
    </row>
    <row r="409" spans="1:5" x14ac:dyDescent="0.3">
      <c r="A409" s="17">
        <v>1747.18</v>
      </c>
      <c r="B409" s="17">
        <v>19.734999999999999</v>
      </c>
      <c r="C409" s="17">
        <v>47.082999999999998</v>
      </c>
      <c r="E409" s="14" t="str">
        <f t="shared" si="6"/>
        <v>13,4383151568703+14,4527475154252i</v>
      </c>
    </row>
    <row r="410" spans="1:5" x14ac:dyDescent="0.3">
      <c r="A410" s="17">
        <v>1772.5640000000001</v>
      </c>
      <c r="B410" s="17">
        <v>20.103999999999999</v>
      </c>
      <c r="C410" s="17">
        <v>46.749000000000002</v>
      </c>
      <c r="E410" s="14" t="str">
        <f t="shared" si="6"/>
        <v>13,7751744069521+14,6429295585976i</v>
      </c>
    </row>
    <row r="411" spans="1:5" x14ac:dyDescent="0.3">
      <c r="A411" s="17">
        <v>1798.318</v>
      </c>
      <c r="B411" s="17">
        <v>20.417000000000002</v>
      </c>
      <c r="C411" s="17">
        <v>46.192</v>
      </c>
      <c r="E411" s="14" t="str">
        <f t="shared" si="6"/>
        <v>14,1335446018378+14,7342053056099i</v>
      </c>
    </row>
    <row r="412" spans="1:5" x14ac:dyDescent="0.3">
      <c r="A412" s="17">
        <v>1824.4459999999999</v>
      </c>
      <c r="B412" s="17">
        <v>20.596</v>
      </c>
      <c r="C412" s="17">
        <v>45.667000000000002</v>
      </c>
      <c r="E412" s="14" t="str">
        <f t="shared" si="6"/>
        <v>14,3930486976598+14,7321201864088i</v>
      </c>
    </row>
    <row r="413" spans="1:5" x14ac:dyDescent="0.3">
      <c r="A413" s="17">
        <v>1850.953</v>
      </c>
      <c r="B413" s="17">
        <v>20.765999999999998</v>
      </c>
      <c r="C413" s="17">
        <v>45.116</v>
      </c>
      <c r="E413" s="14" t="str">
        <f t="shared" si="6"/>
        <v>14,6540208300246+14,7134778184223i</v>
      </c>
    </row>
    <row r="414" spans="1:5" x14ac:dyDescent="0.3">
      <c r="A414" s="17">
        <v>1877.845</v>
      </c>
      <c r="B414" s="17">
        <v>20.853999999999999</v>
      </c>
      <c r="C414" s="17">
        <v>44.591000000000001</v>
      </c>
      <c r="E414" s="14" t="str">
        <f t="shared" si="6"/>
        <v>14,8508910498005+14,6403671752779i</v>
      </c>
    </row>
    <row r="415" spans="1:5" x14ac:dyDescent="0.3">
      <c r="A415" s="17">
        <v>1905.1289999999999</v>
      </c>
      <c r="B415" s="17">
        <v>20.826000000000001</v>
      </c>
      <c r="C415" s="17">
        <v>44.247999999999998</v>
      </c>
      <c r="E415" s="14" t="str">
        <f t="shared" si="6"/>
        <v>14,918211533594+14,5316633816966i</v>
      </c>
    </row>
    <row r="416" spans="1:5" x14ac:dyDescent="0.3">
      <c r="A416" s="17">
        <v>1932.808</v>
      </c>
      <c r="B416" s="17">
        <v>20.760999999999999</v>
      </c>
      <c r="C416" s="17">
        <v>44.331000000000003</v>
      </c>
      <c r="E416" s="14" t="str">
        <f t="shared" si="6"/>
        <v>14,8506495233506+14,5078368385713i</v>
      </c>
    </row>
    <row r="417" spans="1:5" x14ac:dyDescent="0.3">
      <c r="A417" s="17">
        <v>1960.89</v>
      </c>
      <c r="B417" s="17">
        <v>20.780999999999999</v>
      </c>
      <c r="C417" s="17">
        <v>44.744</v>
      </c>
      <c r="E417" s="14" t="str">
        <f t="shared" si="6"/>
        <v>14,7598942735327+14,6285844166186i</v>
      </c>
    </row>
    <row r="418" spans="1:5" x14ac:dyDescent="0.3">
      <c r="A418" s="17">
        <v>1989.38</v>
      </c>
      <c r="B418" s="17">
        <v>20.928000000000001</v>
      </c>
      <c r="C418" s="17">
        <v>45.103999999999999</v>
      </c>
      <c r="E418" s="14" t="str">
        <f t="shared" si="6"/>
        <v>14,7714452752281+14,8251674014475i</v>
      </c>
    </row>
    <row r="419" spans="1:5" x14ac:dyDescent="0.3">
      <c r="A419" s="17">
        <v>2018.2829999999999</v>
      </c>
      <c r="B419" s="17">
        <v>21.207999999999998</v>
      </c>
      <c r="C419" s="17">
        <v>45.326999999999998</v>
      </c>
      <c r="E419" s="14" t="str">
        <f t="shared" si="6"/>
        <v>14,9104894466223+15,0816633188174i</v>
      </c>
    </row>
    <row r="420" spans="1:5" x14ac:dyDescent="0.3">
      <c r="A420" s="17">
        <v>2047.607</v>
      </c>
      <c r="B420" s="17">
        <v>21.469000000000001</v>
      </c>
      <c r="C420" s="17">
        <v>45.302999999999997</v>
      </c>
      <c r="E420" s="14" t="str">
        <f t="shared" si="6"/>
        <v>15,1003818341487+15,2609445796422i</v>
      </c>
    </row>
    <row r="421" spans="1:5" x14ac:dyDescent="0.3">
      <c r="A421" s="17">
        <v>2077.3560000000002</v>
      </c>
      <c r="B421" s="17">
        <v>21.603000000000002</v>
      </c>
      <c r="C421" s="17">
        <v>45.012</v>
      </c>
      <c r="E421" s="14" t="str">
        <f t="shared" si="6"/>
        <v>15,2724281389606+15,2788267789214i</v>
      </c>
    </row>
    <row r="422" spans="1:5" x14ac:dyDescent="0.3">
      <c r="A422" s="17">
        <v>2107.538</v>
      </c>
      <c r="B422" s="17">
        <v>21.669</v>
      </c>
      <c r="C422" s="17">
        <v>44.945</v>
      </c>
      <c r="E422" s="14" t="str">
        <f t="shared" si="6"/>
        <v>15,3369981288591+15,307581435203i</v>
      </c>
    </row>
    <row r="423" spans="1:5" x14ac:dyDescent="0.3">
      <c r="A423" s="17">
        <v>2138.1590000000001</v>
      </c>
      <c r="B423" s="17">
        <v>21.733000000000001</v>
      </c>
      <c r="C423" s="17">
        <v>45.161000000000001</v>
      </c>
      <c r="E423" s="14" t="str">
        <f t="shared" si="6"/>
        <v>15,3243085470643+15,4106734620642i</v>
      </c>
    </row>
    <row r="424" spans="1:5" x14ac:dyDescent="0.3">
      <c r="A424" s="17">
        <v>2169.2240000000002</v>
      </c>
      <c r="B424" s="17">
        <v>21.832000000000001</v>
      </c>
      <c r="C424" s="17">
        <v>45.488999999999997</v>
      </c>
      <c r="E424" s="14" t="str">
        <f t="shared" si="6"/>
        <v>15,3052403248428+15,5687456976728i</v>
      </c>
    </row>
    <row r="425" spans="1:5" x14ac:dyDescent="0.3">
      <c r="A425" s="17">
        <v>2200.7399999999998</v>
      </c>
      <c r="B425" s="17">
        <v>22.047999999999998</v>
      </c>
      <c r="C425" s="17">
        <v>45.884</v>
      </c>
      <c r="E425" s="14" t="str">
        <f t="shared" si="6"/>
        <v>15,347906218065+15,8289632863774i</v>
      </c>
    </row>
    <row r="426" spans="1:5" x14ac:dyDescent="0.3">
      <c r="A426" s="17">
        <v>2232.7150000000001</v>
      </c>
      <c r="B426" s="17">
        <v>22.280999999999999</v>
      </c>
      <c r="C426" s="17">
        <v>46.097999999999999</v>
      </c>
      <c r="E426" s="14" t="str">
        <f t="shared" si="6"/>
        <v>15,4502465376372+16,0540600137856i</v>
      </c>
    </row>
    <row r="427" spans="1:5" x14ac:dyDescent="0.3">
      <c r="A427" s="17">
        <v>2265.154</v>
      </c>
      <c r="B427" s="17">
        <v>22.559000000000001</v>
      </c>
      <c r="C427" s="17">
        <v>46.209000000000003</v>
      </c>
      <c r="E427" s="14" t="str">
        <f t="shared" si="6"/>
        <v>15,6115000664572+16,2846414352606i</v>
      </c>
    </row>
    <row r="428" spans="1:5" x14ac:dyDescent="0.3">
      <c r="A428" s="17">
        <v>2298.0639999999999</v>
      </c>
      <c r="B428" s="17">
        <v>22.856999999999999</v>
      </c>
      <c r="C428" s="17">
        <v>46.268999999999998</v>
      </c>
      <c r="E428" s="14" t="str">
        <f t="shared" si="6"/>
        <v>15,8004377678745+16,5163136124114i</v>
      </c>
    </row>
    <row r="429" spans="1:5" x14ac:dyDescent="0.3">
      <c r="A429" s="17">
        <v>2331.453</v>
      </c>
      <c r="B429" s="17">
        <v>23.079000000000001</v>
      </c>
      <c r="C429" s="17">
        <v>45.975999999999999</v>
      </c>
      <c r="E429" s="14" t="str">
        <f t="shared" si="6"/>
        <v>16,0389732051974+16,5949263186963i</v>
      </c>
    </row>
    <row r="430" spans="1:5" x14ac:dyDescent="0.3">
      <c r="A430" s="17">
        <v>2365.326</v>
      </c>
      <c r="B430" s="17">
        <v>23.186</v>
      </c>
      <c r="C430" s="17">
        <v>45.948</v>
      </c>
      <c r="E430" s="14" t="str">
        <f t="shared" si="6"/>
        <v>16,1214793707471+16,6639880850466i</v>
      </c>
    </row>
    <row r="431" spans="1:5" x14ac:dyDescent="0.3">
      <c r="A431" s="17">
        <v>2399.692</v>
      </c>
      <c r="B431" s="17">
        <v>23.399000000000001</v>
      </c>
      <c r="C431" s="17">
        <v>46.119</v>
      </c>
      <c r="E431" s="14" t="str">
        <f t="shared" si="6"/>
        <v>16,2193174419155+16,8655549187797i</v>
      </c>
    </row>
    <row r="432" spans="1:5" x14ac:dyDescent="0.3">
      <c r="A432" s="17">
        <v>2434.5569999999998</v>
      </c>
      <c r="B432" s="17">
        <v>23.645</v>
      </c>
      <c r="C432" s="17">
        <v>46.252000000000002</v>
      </c>
      <c r="E432" s="14" t="str">
        <f t="shared" si="6"/>
        <v>16,3502299792096+17,0808666240023i</v>
      </c>
    </row>
    <row r="433" spans="1:5" x14ac:dyDescent="0.3">
      <c r="A433" s="17">
        <v>2469.9290000000001</v>
      </c>
      <c r="B433" s="17">
        <v>23.94</v>
      </c>
      <c r="C433" s="17">
        <v>46.268999999999998</v>
      </c>
      <c r="E433" s="14" t="str">
        <f t="shared" si="6"/>
        <v>16,5490869389209+17,2988820878125i</v>
      </c>
    </row>
    <row r="434" spans="1:5" x14ac:dyDescent="0.3">
      <c r="A434" s="17">
        <v>2505.8139999999999</v>
      </c>
      <c r="B434" s="17">
        <v>24.222000000000001</v>
      </c>
      <c r="C434" s="17">
        <v>45.962000000000003</v>
      </c>
      <c r="E434" s="14" t="str">
        <f t="shared" si="6"/>
        <v>16,8375672818355+17,4126853767494i</v>
      </c>
    </row>
    <row r="435" spans="1:5" x14ac:dyDescent="0.3">
      <c r="A435" s="17">
        <v>2542.221</v>
      </c>
      <c r="B435" s="17">
        <v>24.504999999999999</v>
      </c>
      <c r="C435" s="17">
        <v>45.692999999999998</v>
      </c>
      <c r="E435" s="14" t="str">
        <f t="shared" si="6"/>
        <v>17,1168091188244+17,5359593575524i</v>
      </c>
    </row>
    <row r="436" spans="1:5" x14ac:dyDescent="0.3">
      <c r="A436" s="17">
        <v>2579.1570000000002</v>
      </c>
      <c r="B436" s="17">
        <v>24.681000000000001</v>
      </c>
      <c r="C436" s="17">
        <v>45.405000000000001</v>
      </c>
      <c r="E436" s="14" t="str">
        <f t="shared" si="6"/>
        <v>17,3283058565128+17,5750270879775i</v>
      </c>
    </row>
    <row r="437" spans="1:5" x14ac:dyDescent="0.3">
      <c r="A437" s="17">
        <v>2616.63</v>
      </c>
      <c r="B437" s="17">
        <v>24.771999999999998</v>
      </c>
      <c r="C437" s="17">
        <v>45.015999999999998</v>
      </c>
      <c r="E437" s="14" t="str">
        <f t="shared" si="6"/>
        <v>17,5115569852482+17,5213400158894i</v>
      </c>
    </row>
    <row r="438" spans="1:5" x14ac:dyDescent="0.3">
      <c r="A438" s="17">
        <v>2654.6460000000002</v>
      </c>
      <c r="B438" s="17">
        <v>24.859000000000002</v>
      </c>
      <c r="C438" s="17">
        <v>44.706000000000003</v>
      </c>
      <c r="E438" s="14" t="str">
        <f t="shared" si="6"/>
        <v>17,6679329270652+17,4875391946587i</v>
      </c>
    </row>
    <row r="439" spans="1:5" x14ac:dyDescent="0.3">
      <c r="A439" s="17">
        <v>2693.2159999999999</v>
      </c>
      <c r="B439" s="17">
        <v>24.856999999999999</v>
      </c>
      <c r="C439" s="17">
        <v>44.509</v>
      </c>
      <c r="E439" s="14" t="str">
        <f t="shared" si="6"/>
        <v>17,7265294757617+17,4252862744045i</v>
      </c>
    </row>
    <row r="440" spans="1:5" x14ac:dyDescent="0.3">
      <c r="A440" s="17">
        <v>2732.3449999999998</v>
      </c>
      <c r="B440" s="17">
        <v>24.768999999999998</v>
      </c>
      <c r="C440" s="17">
        <v>44.637999999999998</v>
      </c>
      <c r="E440" s="14" t="str">
        <f t="shared" si="6"/>
        <v>17,62463469007+17,4033218967409i</v>
      </c>
    </row>
    <row r="441" spans="1:5" x14ac:dyDescent="0.3">
      <c r="A441" s="17">
        <v>2772.0430000000001</v>
      </c>
      <c r="B441" s="17">
        <v>24.762</v>
      </c>
      <c r="C441" s="17">
        <v>44.914999999999999</v>
      </c>
      <c r="E441" s="14" t="str">
        <f t="shared" si="6"/>
        <v>17,5353345237024+17,4833831720823i</v>
      </c>
    </row>
    <row r="442" spans="1:5" x14ac:dyDescent="0.3">
      <c r="A442" s="17">
        <v>2812.319</v>
      </c>
      <c r="B442" s="17">
        <v>24.824000000000002</v>
      </c>
      <c r="C442" s="17">
        <v>45.343000000000004</v>
      </c>
      <c r="E442" s="14" t="str">
        <f t="shared" si="6"/>
        <v>17,4478228479969+17,6579855551226i</v>
      </c>
    </row>
    <row r="443" spans="1:5" x14ac:dyDescent="0.3">
      <c r="A443" s="17">
        <v>2853.1779999999999</v>
      </c>
      <c r="B443" s="17">
        <v>25.024999999999999</v>
      </c>
      <c r="C443" s="17">
        <v>45.811999999999998</v>
      </c>
      <c r="E443" s="14" t="str">
        <f t="shared" si="6"/>
        <v>17,4427988274182+17,9443415612337i</v>
      </c>
    </row>
    <row r="444" spans="1:5" x14ac:dyDescent="0.3">
      <c r="A444" s="17">
        <v>2894.6320000000001</v>
      </c>
      <c r="B444" s="17">
        <v>25.228999999999999</v>
      </c>
      <c r="C444" s="17">
        <v>46.139000000000003</v>
      </c>
      <c r="E444" s="14" t="str">
        <f t="shared" si="6"/>
        <v>17,4814567681221+18,1906874599141i</v>
      </c>
    </row>
    <row r="445" spans="1:5" x14ac:dyDescent="0.3">
      <c r="A445" s="17">
        <v>2936.6880000000001</v>
      </c>
      <c r="B445" s="17">
        <v>25.516999999999999</v>
      </c>
      <c r="C445" s="17">
        <v>46.462000000000003</v>
      </c>
      <c r="E445" s="14" t="str">
        <f t="shared" si="6"/>
        <v>17,5770157282479+18,4977243759584i</v>
      </c>
    </row>
    <row r="446" spans="1:5" x14ac:dyDescent="0.3">
      <c r="A446" s="17">
        <v>2979.355</v>
      </c>
      <c r="B446" s="17">
        <v>25.814</v>
      </c>
      <c r="C446" s="17">
        <v>46.552</v>
      </c>
      <c r="E446" s="14" t="str">
        <f t="shared" si="6"/>
        <v>17,7521835990515+18,7409331001839i</v>
      </c>
    </row>
    <row r="447" spans="1:5" x14ac:dyDescent="0.3">
      <c r="A447" s="17">
        <v>3022.6419999999998</v>
      </c>
      <c r="B447" s="17">
        <v>26.157</v>
      </c>
      <c r="C447" s="17">
        <v>46.518000000000001</v>
      </c>
      <c r="E447" s="14" t="str">
        <f t="shared" si="6"/>
        <v>17,9993290102834+18,9792730150438i</v>
      </c>
    </row>
    <row r="448" spans="1:5" x14ac:dyDescent="0.3">
      <c r="A448" s="17">
        <v>3066.558</v>
      </c>
      <c r="B448" s="17">
        <v>26.34</v>
      </c>
      <c r="C448" s="17">
        <v>46.314999999999998</v>
      </c>
      <c r="E448" s="14" t="str">
        <f t="shared" si="6"/>
        <v>18,1928566503289+19,047718154692i</v>
      </c>
    </row>
    <row r="449" spans="1:5" x14ac:dyDescent="0.3">
      <c r="A449" s="17">
        <v>3111.1120000000001</v>
      </c>
      <c r="B449" s="17">
        <v>26.478000000000002</v>
      </c>
      <c r="C449" s="17">
        <v>46.109000000000002</v>
      </c>
      <c r="E449" s="14" t="str">
        <f t="shared" si="6"/>
        <v>18,3568964991844+19,0816360650294i</v>
      </c>
    </row>
    <row r="450" spans="1:5" x14ac:dyDescent="0.3">
      <c r="A450" s="17">
        <v>3156.3130000000001</v>
      </c>
      <c r="B450" s="17">
        <v>26.545999999999999</v>
      </c>
      <c r="C450" s="17">
        <v>45.996000000000002</v>
      </c>
      <c r="E450" s="14" t="str">
        <f t="shared" si="6"/>
        <v>18,4417341812407+19,0943069103976i</v>
      </c>
    </row>
    <row r="451" spans="1:5" x14ac:dyDescent="0.3">
      <c r="A451" s="17">
        <v>3202.1709999999998</v>
      </c>
      <c r="B451" s="17">
        <v>26.541</v>
      </c>
      <c r="C451" s="17">
        <v>46.118000000000002</v>
      </c>
      <c r="E451" s="14" t="str">
        <f t="shared" si="6"/>
        <v>18,3975689881976+19,1299277657944i</v>
      </c>
    </row>
    <row r="452" spans="1:5" x14ac:dyDescent="0.3">
      <c r="A452" s="17">
        <v>3248.6959999999999</v>
      </c>
      <c r="B452" s="17">
        <v>26.58</v>
      </c>
      <c r="C452" s="17">
        <v>46.472999999999999</v>
      </c>
      <c r="E452" s="14" t="str">
        <f t="shared" ref="E452:E515" si="7">+COMPLEX(+B452*COS(RADIANS(C452)),B452*SIN(RADIANS(C452)))</f>
        <v>18,3055482884714+19,2718266352321i</v>
      </c>
    </row>
    <row r="453" spans="1:5" x14ac:dyDescent="0.3">
      <c r="A453" s="17">
        <v>3295.8960000000002</v>
      </c>
      <c r="B453" s="17">
        <v>26.728000000000002</v>
      </c>
      <c r="C453" s="17">
        <v>46.975000000000001</v>
      </c>
      <c r="E453" s="14" t="str">
        <f t="shared" si="7"/>
        <v>18,2369796912659+19,5396662136372i</v>
      </c>
    </row>
    <row r="454" spans="1:5" x14ac:dyDescent="0.3">
      <c r="A454" s="17">
        <v>3343.7820000000002</v>
      </c>
      <c r="B454" s="17">
        <v>26.981000000000002</v>
      </c>
      <c r="C454" s="17">
        <v>47.536000000000001</v>
      </c>
      <c r="E454" s="14" t="str">
        <f t="shared" si="7"/>
        <v>18,2155969807224+19,9039289497299i</v>
      </c>
    </row>
    <row r="455" spans="1:5" x14ac:dyDescent="0.3">
      <c r="A455" s="17">
        <v>3392.364</v>
      </c>
      <c r="B455" s="17">
        <v>27.323</v>
      </c>
      <c r="C455" s="17">
        <v>47.822000000000003</v>
      </c>
      <c r="E455" s="14" t="str">
        <f t="shared" si="7"/>
        <v>18,3456483217006+20,2480497000694i</v>
      </c>
    </row>
    <row r="456" spans="1:5" x14ac:dyDescent="0.3">
      <c r="A456" s="17">
        <v>3441.6509999999998</v>
      </c>
      <c r="B456" s="17">
        <v>27.635999999999999</v>
      </c>
      <c r="C456" s="17">
        <v>47.883000000000003</v>
      </c>
      <c r="E456" s="14" t="str">
        <f t="shared" si="7"/>
        <v>18,5339932543796+20,4997460971255i</v>
      </c>
    </row>
    <row r="457" spans="1:5" x14ac:dyDescent="0.3">
      <c r="A457" s="17">
        <v>3491.6550000000002</v>
      </c>
      <c r="B457" s="17">
        <v>27.902000000000001</v>
      </c>
      <c r="C457" s="17">
        <v>47.935000000000002</v>
      </c>
      <c r="E457" s="14" t="str">
        <f t="shared" si="7"/>
        <v>18,6935935280614+20,714033045441i</v>
      </c>
    </row>
    <row r="458" spans="1:5" x14ac:dyDescent="0.3">
      <c r="A458" s="17">
        <v>3542.3850000000002</v>
      </c>
      <c r="B458" s="17">
        <v>28.091000000000001</v>
      </c>
      <c r="C458" s="17">
        <v>48.11</v>
      </c>
      <c r="E458" s="14" t="str">
        <f t="shared" si="7"/>
        <v>18,7564348160981+20,9117295791014i</v>
      </c>
    </row>
    <row r="459" spans="1:5" x14ac:dyDescent="0.3">
      <c r="A459" s="17">
        <v>3593.8519999999999</v>
      </c>
      <c r="B459" s="17">
        <v>28.353999999999999</v>
      </c>
      <c r="C459" s="17">
        <v>48.442999999999998</v>
      </c>
      <c r="E459" s="14" t="str">
        <f t="shared" si="7"/>
        <v>18,8090458103095+21,217189062307i</v>
      </c>
    </row>
    <row r="460" spans="1:5" x14ac:dyDescent="0.3">
      <c r="A460" s="17">
        <v>3646.067</v>
      </c>
      <c r="B460" s="17">
        <v>28.757999999999999</v>
      </c>
      <c r="C460" s="17">
        <v>48.722999999999999</v>
      </c>
      <c r="E460" s="14" t="str">
        <f t="shared" si="7"/>
        <v>18,9716536939589+21,6124714023292i</v>
      </c>
    </row>
    <row r="461" spans="1:5" x14ac:dyDescent="0.3">
      <c r="A461" s="17">
        <v>3699.0410000000002</v>
      </c>
      <c r="B461" s="17">
        <v>29.172000000000001</v>
      </c>
      <c r="C461" s="17">
        <v>48.651000000000003</v>
      </c>
      <c r="E461" s="14" t="str">
        <f t="shared" si="7"/>
        <v>19,2723043212251+21,8994034199585i</v>
      </c>
    </row>
    <row r="462" spans="1:5" x14ac:dyDescent="0.3">
      <c r="A462" s="17">
        <v>3752.7840000000001</v>
      </c>
      <c r="B462" s="17">
        <v>29.427</v>
      </c>
      <c r="C462" s="17">
        <v>48.569000000000003</v>
      </c>
      <c r="E462" s="14" t="str">
        <f t="shared" si="7"/>
        <v>19,4723643347059+22,062986112865i</v>
      </c>
    </row>
    <row r="463" spans="1:5" x14ac:dyDescent="0.3">
      <c r="A463" s="17">
        <v>3807.308</v>
      </c>
      <c r="B463" s="17">
        <v>29.744</v>
      </c>
      <c r="C463" s="17">
        <v>48.594000000000001</v>
      </c>
      <c r="E463" s="14" t="str">
        <f t="shared" si="7"/>
        <v>19,6723964485844+22,3092436888776i</v>
      </c>
    </row>
    <row r="464" spans="1:5" x14ac:dyDescent="0.3">
      <c r="A464" s="17">
        <v>3862.6239999999998</v>
      </c>
      <c r="B464" s="17">
        <v>30.007000000000001</v>
      </c>
      <c r="C464" s="17">
        <v>48.418999999999997</v>
      </c>
      <c r="E464" s="14" t="str">
        <f t="shared" si="7"/>
        <v>19,9149916548065+22,4457825969376i</v>
      </c>
    </row>
    <row r="465" spans="1:5" x14ac:dyDescent="0.3">
      <c r="A465" s="17">
        <v>3918.7440000000001</v>
      </c>
      <c r="B465" s="17">
        <v>30.300999999999998</v>
      </c>
      <c r="C465" s="17">
        <v>48.249000000000002</v>
      </c>
      <c r="E465" s="14" t="str">
        <f t="shared" si="7"/>
        <v>20,1772749125147+22,6059323653063i</v>
      </c>
    </row>
    <row r="466" spans="1:5" x14ac:dyDescent="0.3">
      <c r="A466" s="17">
        <v>3975.6790000000001</v>
      </c>
      <c r="B466" s="17">
        <v>30.483000000000001</v>
      </c>
      <c r="C466" s="17">
        <v>48.097999999999999</v>
      </c>
      <c r="E466" s="14" t="str">
        <f t="shared" si="7"/>
        <v>20,3583317662536+22,6881382377477i</v>
      </c>
    </row>
    <row r="467" spans="1:5" x14ac:dyDescent="0.3">
      <c r="A467" s="17">
        <v>4033.442</v>
      </c>
      <c r="B467" s="17">
        <v>30.547999999999998</v>
      </c>
      <c r="C467" s="17">
        <v>48.015000000000001</v>
      </c>
      <c r="E467" s="14" t="str">
        <f t="shared" si="7"/>
        <v>20,4346578007558+22,706938687679i</v>
      </c>
    </row>
    <row r="468" spans="1:5" x14ac:dyDescent="0.3">
      <c r="A468" s="17">
        <v>4092.0439999999999</v>
      </c>
      <c r="B468" s="17">
        <v>30.614000000000001</v>
      </c>
      <c r="C468" s="17">
        <v>48.279000000000003</v>
      </c>
      <c r="E468" s="14" t="str">
        <f t="shared" si="7"/>
        <v>20,3737384504094+22,850115482297i</v>
      </c>
    </row>
    <row r="469" spans="1:5" x14ac:dyDescent="0.3">
      <c r="A469" s="17">
        <v>4151.4970000000003</v>
      </c>
      <c r="B469" s="17">
        <v>30.821999999999999</v>
      </c>
      <c r="C469" s="17">
        <v>48.703000000000003</v>
      </c>
      <c r="E469" s="14" t="str">
        <f t="shared" si="7"/>
        <v>20,3413589647934+23,156528225652i</v>
      </c>
    </row>
    <row r="470" spans="1:5" x14ac:dyDescent="0.3">
      <c r="A470" s="17">
        <v>4211.8140000000003</v>
      </c>
      <c r="B470" s="17">
        <v>31.224</v>
      </c>
      <c r="C470" s="17">
        <v>49.024999999999999</v>
      </c>
      <c r="E470" s="14" t="str">
        <f t="shared" si="7"/>
        <v>20,4745029779029+23,5739878639115i</v>
      </c>
    </row>
    <row r="471" spans="1:5" x14ac:dyDescent="0.3">
      <c r="A471" s="17">
        <v>4273.0069999999996</v>
      </c>
      <c r="B471" s="17">
        <v>31.632000000000001</v>
      </c>
      <c r="C471" s="17">
        <v>49.112000000000002</v>
      </c>
      <c r="E471" s="14" t="str">
        <f t="shared" si="7"/>
        <v>20,7057534431866+23,913494064021i</v>
      </c>
    </row>
    <row r="472" spans="1:5" x14ac:dyDescent="0.3">
      <c r="A472" s="17">
        <v>4335.0889999999999</v>
      </c>
      <c r="B472" s="17">
        <v>32.122999999999998</v>
      </c>
      <c r="C472" s="17">
        <v>49.073</v>
      </c>
      <c r="E472" s="14" t="str">
        <f t="shared" si="7"/>
        <v>21,0436786362028+24,2703670853207i</v>
      </c>
    </row>
    <row r="473" spans="1:5" x14ac:dyDescent="0.3">
      <c r="A473" s="17">
        <v>4398.0739999999996</v>
      </c>
      <c r="B473" s="17">
        <v>32.566000000000003</v>
      </c>
      <c r="C473" s="17">
        <v>48.600999999999999</v>
      </c>
      <c r="E473" s="14" t="str">
        <f t="shared" si="7"/>
        <v>21,5358558517766+24,428492968898i</v>
      </c>
    </row>
    <row r="474" spans="1:5" x14ac:dyDescent="0.3">
      <c r="A474" s="17">
        <v>4461.973</v>
      </c>
      <c r="B474" s="17">
        <v>32.646999999999998</v>
      </c>
      <c r="C474" s="17">
        <v>47.856000000000002</v>
      </c>
      <c r="E474" s="14" t="str">
        <f t="shared" si="7"/>
        <v>21,9060135210712+24,2064698090128i</v>
      </c>
    </row>
    <row r="475" spans="1:5" x14ac:dyDescent="0.3">
      <c r="A475" s="17">
        <v>4526.8010000000004</v>
      </c>
      <c r="B475" s="17">
        <v>32.417999999999999</v>
      </c>
      <c r="C475" s="17">
        <v>47.853000000000002</v>
      </c>
      <c r="E475" s="14" t="str">
        <f t="shared" si="7"/>
        <v>21,7536139147621+24,0355363087132i</v>
      </c>
    </row>
    <row r="476" spans="1:5" x14ac:dyDescent="0.3">
      <c r="A476" s="17">
        <v>4592.5709999999999</v>
      </c>
      <c r="B476" s="17">
        <v>32.357999999999997</v>
      </c>
      <c r="C476" s="17">
        <v>48.247</v>
      </c>
      <c r="E476" s="14" t="str">
        <f t="shared" si="7"/>
        <v>21,547862934772+24,1397963318724i</v>
      </c>
    </row>
    <row r="477" spans="1:5" x14ac:dyDescent="0.3">
      <c r="A477" s="17">
        <v>4659.2960000000003</v>
      </c>
      <c r="B477" s="17">
        <v>32.53</v>
      </c>
      <c r="C477" s="17">
        <v>48.77</v>
      </c>
      <c r="E477" s="14" t="str">
        <f t="shared" si="7"/>
        <v>21,4399808333548+24,4648343927642i</v>
      </c>
    </row>
    <row r="478" spans="1:5" x14ac:dyDescent="0.3">
      <c r="A478" s="17">
        <v>4726.991</v>
      </c>
      <c r="B478" s="17">
        <v>32.780999999999999</v>
      </c>
      <c r="C478" s="17">
        <v>49.237000000000002</v>
      </c>
      <c r="E478" s="14" t="str">
        <f t="shared" si="7"/>
        <v>21,4037514910027+24,8288820350695i</v>
      </c>
    </row>
    <row r="479" spans="1:5" x14ac:dyDescent="0.3">
      <c r="A479" s="17">
        <v>4795.6689999999999</v>
      </c>
      <c r="B479" s="17">
        <v>33.11</v>
      </c>
      <c r="C479" s="17">
        <v>49.537999999999997</v>
      </c>
      <c r="E479" s="14" t="str">
        <f t="shared" si="7"/>
        <v>21,486522105874+25,1912974615002i</v>
      </c>
    </row>
    <row r="480" spans="1:5" x14ac:dyDescent="0.3">
      <c r="A480" s="17">
        <v>4865.3459999999995</v>
      </c>
      <c r="B480" s="17">
        <v>33.430999999999997</v>
      </c>
      <c r="C480" s="17">
        <v>49.845999999999997</v>
      </c>
      <c r="E480" s="14" t="str">
        <f t="shared" si="7"/>
        <v>21,557788623708+25,5517809683695i</v>
      </c>
    </row>
    <row r="481" spans="1:5" x14ac:dyDescent="0.3">
      <c r="A481" s="17">
        <v>4936.0339999999997</v>
      </c>
      <c r="B481" s="17">
        <v>33.780999999999999</v>
      </c>
      <c r="C481" s="17">
        <v>50.087000000000003</v>
      </c>
      <c r="E481" s="14" t="str">
        <f t="shared" si="7"/>
        <v>21,6746895107074+25,9106888294084i</v>
      </c>
    </row>
    <row r="482" spans="1:5" x14ac:dyDescent="0.3">
      <c r="A482" s="17">
        <v>5007.75</v>
      </c>
      <c r="B482" s="17">
        <v>34.112000000000002</v>
      </c>
      <c r="C482" s="17">
        <v>50.268000000000001</v>
      </c>
      <c r="E482" s="14" t="str">
        <f t="shared" si="7"/>
        <v>21,8043027882526+26,2335838938983i</v>
      </c>
    </row>
    <row r="483" spans="1:5" x14ac:dyDescent="0.3">
      <c r="A483" s="17">
        <v>5080.5069999999996</v>
      </c>
      <c r="B483" s="17">
        <v>34.511000000000003</v>
      </c>
      <c r="C483" s="17">
        <v>50.411999999999999</v>
      </c>
      <c r="E483" s="14" t="str">
        <f t="shared" si="7"/>
        <v>21,9925695835406+26,595789217715i</v>
      </c>
    </row>
    <row r="484" spans="1:5" x14ac:dyDescent="0.3">
      <c r="A484" s="17">
        <v>5154.3209999999999</v>
      </c>
      <c r="B484" s="17">
        <v>34.890999999999998</v>
      </c>
      <c r="C484" s="17">
        <v>50.524999999999999</v>
      </c>
      <c r="E484" s="14" t="str">
        <f t="shared" si="7"/>
        <v>22,181655804192+26,9324344756347i</v>
      </c>
    </row>
    <row r="485" spans="1:5" x14ac:dyDescent="0.3">
      <c r="A485" s="17">
        <v>5229.2079999999996</v>
      </c>
      <c r="B485" s="17">
        <v>35.225999999999999</v>
      </c>
      <c r="C485" s="17">
        <v>50.572000000000003</v>
      </c>
      <c r="E485" s="14" t="str">
        <f t="shared" si="7"/>
        <v>22,372316741962+27,2093829330495i</v>
      </c>
    </row>
    <row r="486" spans="1:5" x14ac:dyDescent="0.3">
      <c r="A486" s="17">
        <v>5305.183</v>
      </c>
      <c r="B486" s="17">
        <v>35.587000000000003</v>
      </c>
      <c r="C486" s="17">
        <v>50.664000000000001</v>
      </c>
      <c r="E486" s="14" t="str">
        <f t="shared" si="7"/>
        <v>22,5574237088917+27,5244837302633i</v>
      </c>
    </row>
    <row r="487" spans="1:5" x14ac:dyDescent="0.3">
      <c r="A487" s="17">
        <v>5382.2619999999997</v>
      </c>
      <c r="B487" s="17">
        <v>35.899000000000001</v>
      </c>
      <c r="C487" s="17">
        <v>50.790999999999997</v>
      </c>
      <c r="E487" s="14" t="str">
        <f t="shared" si="7"/>
        <v>22,6935895697457+27,8161678424604i</v>
      </c>
    </row>
    <row r="488" spans="1:5" x14ac:dyDescent="0.3">
      <c r="A488" s="17">
        <v>5460.4610000000002</v>
      </c>
      <c r="B488" s="17">
        <v>36.292000000000002</v>
      </c>
      <c r="C488" s="17">
        <v>50.866</v>
      </c>
      <c r="E488" s="14" t="str">
        <f t="shared" si="7"/>
        <v>22,9051953903072+28,1506889459539i</v>
      </c>
    </row>
    <row r="489" spans="1:5" x14ac:dyDescent="0.3">
      <c r="A489" s="17">
        <v>5539.7960000000003</v>
      </c>
      <c r="B489" s="17">
        <v>36.640999999999998</v>
      </c>
      <c r="C489" s="17">
        <v>50.923000000000002</v>
      </c>
      <c r="E489" s="14" t="str">
        <f t="shared" si="7"/>
        <v>23,0971758112059+28,4443904934918i</v>
      </c>
    </row>
    <row r="490" spans="1:5" x14ac:dyDescent="0.3">
      <c r="A490" s="17">
        <v>5620.2830000000004</v>
      </c>
      <c r="B490" s="17">
        <v>37.048000000000002</v>
      </c>
      <c r="C490" s="17">
        <v>51.087000000000003</v>
      </c>
      <c r="E490" s="14" t="str">
        <f t="shared" si="7"/>
        <v>23,2713166140904+28,8270728144007i</v>
      </c>
    </row>
    <row r="491" spans="1:5" x14ac:dyDescent="0.3">
      <c r="A491" s="17">
        <v>5701.94</v>
      </c>
      <c r="B491" s="17">
        <v>37.442</v>
      </c>
      <c r="C491" s="17">
        <v>51.110999999999997</v>
      </c>
      <c r="E491" s="14" t="str">
        <f t="shared" si="7"/>
        <v>23,5065980886743+29,1434934470378i</v>
      </c>
    </row>
    <row r="492" spans="1:5" x14ac:dyDescent="0.3">
      <c r="A492" s="17">
        <v>5784.7839999999997</v>
      </c>
      <c r="B492" s="17">
        <v>37.814</v>
      </c>
      <c r="C492" s="17">
        <v>51.116999999999997</v>
      </c>
      <c r="E492" s="14" t="str">
        <f t="shared" si="7"/>
        <v>23,7370624091644+29,4355306421242i</v>
      </c>
    </row>
    <row r="493" spans="1:5" x14ac:dyDescent="0.3">
      <c r="A493" s="17">
        <v>5868.8310000000001</v>
      </c>
      <c r="B493" s="17">
        <v>38.119</v>
      </c>
      <c r="C493" s="17">
        <v>51.095999999999997</v>
      </c>
      <c r="E493" s="14" t="str">
        <f t="shared" si="7"/>
        <v>23,9393948032716+29,6641793659135i</v>
      </c>
    </row>
    <row r="494" spans="1:5" x14ac:dyDescent="0.3">
      <c r="A494" s="17">
        <v>5954.0990000000002</v>
      </c>
      <c r="B494" s="17">
        <v>38.503</v>
      </c>
      <c r="C494" s="17">
        <v>51.17</v>
      </c>
      <c r="E494" s="14" t="str">
        <f t="shared" si="7"/>
        <v>24,1418347908342+29,9942131407388i</v>
      </c>
    </row>
    <row r="495" spans="1:5" x14ac:dyDescent="0.3">
      <c r="A495" s="17">
        <v>6040.6049999999996</v>
      </c>
      <c r="B495" s="17">
        <v>38.863</v>
      </c>
      <c r="C495" s="17">
        <v>51.247</v>
      </c>
      <c r="E495" s="14" t="str">
        <f t="shared" si="7"/>
        <v>24,3268508233817+30,3073769570534i</v>
      </c>
    </row>
    <row r="496" spans="1:5" x14ac:dyDescent="0.3">
      <c r="A496" s="17">
        <v>6128.3689999999997</v>
      </c>
      <c r="B496" s="17">
        <v>39.231999999999999</v>
      </c>
      <c r="C496" s="17">
        <v>51.308</v>
      </c>
      <c r="E496" s="14" t="str">
        <f t="shared" si="7"/>
        <v>24,5252445965241+30,6212704093195i</v>
      </c>
    </row>
    <row r="497" spans="1:5" x14ac:dyDescent="0.3">
      <c r="A497" s="17">
        <v>6217.4080000000004</v>
      </c>
      <c r="B497" s="17">
        <v>39.661000000000001</v>
      </c>
      <c r="C497" s="17">
        <v>51.442999999999998</v>
      </c>
      <c r="E497" s="14" t="str">
        <f t="shared" si="7"/>
        <v>24,720419569489+31,014444655812i</v>
      </c>
    </row>
    <row r="498" spans="1:5" x14ac:dyDescent="0.3">
      <c r="A498" s="17">
        <v>6307.741</v>
      </c>
      <c r="B498" s="17">
        <v>40.125</v>
      </c>
      <c r="C498" s="17">
        <v>51.4</v>
      </c>
      <c r="E498" s="14" t="str">
        <f t="shared" si="7"/>
        <v>25,0331688179641+31,3585089558051i</v>
      </c>
    </row>
    <row r="499" spans="1:5" x14ac:dyDescent="0.3">
      <c r="A499" s="17">
        <v>6399.3860000000004</v>
      </c>
      <c r="B499" s="17">
        <v>40.526000000000003</v>
      </c>
      <c r="C499" s="17">
        <v>51.39</v>
      </c>
      <c r="E499" s="14" t="str">
        <f t="shared" si="7"/>
        <v>25,2888719402498+31,6674854067961i</v>
      </c>
    </row>
    <row r="500" spans="1:5" x14ac:dyDescent="0.3">
      <c r="A500" s="17">
        <v>6492.3620000000001</v>
      </c>
      <c r="B500" s="17">
        <v>40.902000000000001</v>
      </c>
      <c r="C500" s="17">
        <v>51.356000000000002</v>
      </c>
      <c r="E500" s="14" t="str">
        <f t="shared" si="7"/>
        <v>25,5424636717684+31,9461445807846i</v>
      </c>
    </row>
    <row r="501" spans="1:5" x14ac:dyDescent="0.3">
      <c r="A501" s="17">
        <v>6586.6890000000003</v>
      </c>
      <c r="B501" s="17">
        <v>41.313000000000002</v>
      </c>
      <c r="C501" s="17">
        <v>51.274999999999999</v>
      </c>
      <c r="E501" s="14" t="str">
        <f t="shared" si="7"/>
        <v>25,844715594003+32,2306476023225i</v>
      </c>
    </row>
    <row r="502" spans="1:5" x14ac:dyDescent="0.3">
      <c r="A502" s="17">
        <v>6682.3869999999997</v>
      </c>
      <c r="B502" s="17">
        <v>41.683</v>
      </c>
      <c r="C502" s="17">
        <v>51.253999999999998</v>
      </c>
      <c r="E502" s="14" t="str">
        <f t="shared" si="7"/>
        <v>26,0880985461787+32,5097462808443i</v>
      </c>
    </row>
    <row r="503" spans="1:5" x14ac:dyDescent="0.3">
      <c r="A503" s="17">
        <v>6779.4750000000004</v>
      </c>
      <c r="B503" s="17">
        <v>42.036000000000001</v>
      </c>
      <c r="C503" s="17">
        <v>51.225000000000001</v>
      </c>
      <c r="E503" s="14" t="str">
        <f t="shared" si="7"/>
        <v>26,3256209516361+32,7717405322143i</v>
      </c>
    </row>
    <row r="504" spans="1:5" x14ac:dyDescent="0.3">
      <c r="A504" s="17">
        <v>6877.9740000000002</v>
      </c>
      <c r="B504" s="17">
        <v>42.438000000000002</v>
      </c>
      <c r="C504" s="17">
        <v>51.161000000000001</v>
      </c>
      <c r="E504" s="14" t="str">
        <f t="shared" si="7"/>
        <v>26,6143188323107+33,0554364226539i</v>
      </c>
    </row>
    <row r="505" spans="1:5" x14ac:dyDescent="0.3">
      <c r="A505" s="17">
        <v>6977.9040000000005</v>
      </c>
      <c r="B505" s="17">
        <v>42.817999999999998</v>
      </c>
      <c r="C505" s="17">
        <v>51.170999999999999</v>
      </c>
      <c r="E505" s="14" t="str">
        <f t="shared" si="7"/>
        <v>26,8468084769689+33,3561088648085i</v>
      </c>
    </row>
    <row r="506" spans="1:5" x14ac:dyDescent="0.3">
      <c r="A506" s="17">
        <v>7079.2860000000001</v>
      </c>
      <c r="B506" s="17">
        <v>43.143000000000001</v>
      </c>
      <c r="C506" s="17">
        <v>51.174999999999997</v>
      </c>
      <c r="E506" s="14" t="str">
        <f t="shared" si="7"/>
        <v>27,0482364515091+33,6111790013867i</v>
      </c>
    </row>
    <row r="507" spans="1:5" x14ac:dyDescent="0.3">
      <c r="A507" s="17">
        <v>7182.1409999999996</v>
      </c>
      <c r="B507" s="17">
        <v>43.485999999999997</v>
      </c>
      <c r="C507" s="17">
        <v>51.201000000000001</v>
      </c>
      <c r="E507" s="14" t="str">
        <f t="shared" si="7"/>
        <v>27,2479018396869+33,8907663137733i</v>
      </c>
    </row>
    <row r="508" spans="1:5" x14ac:dyDescent="0.3">
      <c r="A508" s="17">
        <v>7286.49</v>
      </c>
      <c r="B508" s="17">
        <v>43.817999999999998</v>
      </c>
      <c r="C508" s="17">
        <v>51.241</v>
      </c>
      <c r="E508" s="14" t="str">
        <f t="shared" si="7"/>
        <v>27,4320822446513+34,1686696803181i</v>
      </c>
    </row>
    <row r="509" spans="1:5" x14ac:dyDescent="0.3">
      <c r="A509" s="17">
        <v>7392.3540000000003</v>
      </c>
      <c r="B509" s="17">
        <v>44.197000000000003</v>
      </c>
      <c r="C509" s="17">
        <v>51.335999999999999</v>
      </c>
      <c r="E509" s="14" t="str">
        <f t="shared" si="7"/>
        <v>27,6121718370692+34,5100387632376i</v>
      </c>
    </row>
    <row r="510" spans="1:5" x14ac:dyDescent="0.3">
      <c r="A510" s="17">
        <v>7499.7579999999998</v>
      </c>
      <c r="B510" s="17">
        <v>44.619</v>
      </c>
      <c r="C510" s="17">
        <v>51.38</v>
      </c>
      <c r="E510" s="14" t="str">
        <f t="shared" si="7"/>
        <v>27,8490541866796+34,8609429291203i</v>
      </c>
    </row>
    <row r="511" spans="1:5" x14ac:dyDescent="0.3">
      <c r="A511" s="17">
        <v>7608.7219999999998</v>
      </c>
      <c r="B511" s="17">
        <v>45.05</v>
      </c>
      <c r="C511" s="17">
        <v>51.433</v>
      </c>
      <c r="E511" s="14" t="str">
        <f t="shared" si="7"/>
        <v>28,0854931084216+35,2236792067041i</v>
      </c>
    </row>
    <row r="512" spans="1:5" x14ac:dyDescent="0.3">
      <c r="A512" s="17">
        <v>7719.2690000000002</v>
      </c>
      <c r="B512" s="17">
        <v>45.421999999999997</v>
      </c>
      <c r="C512" s="17">
        <v>51.454000000000001</v>
      </c>
      <c r="E512" s="14" t="str">
        <f t="shared" si="7"/>
        <v>28,3043901740503+35,5249149312862i</v>
      </c>
    </row>
    <row r="513" spans="1:5" x14ac:dyDescent="0.3">
      <c r="A513" s="17">
        <v>7831.4210000000003</v>
      </c>
      <c r="B513" s="17">
        <v>45.890999999999998</v>
      </c>
      <c r="C513" s="17">
        <v>51.491999999999997</v>
      </c>
      <c r="E513" s="14" t="str">
        <f t="shared" si="7"/>
        <v>28,572833545508+35,9106817559998i</v>
      </c>
    </row>
    <row r="514" spans="1:5" x14ac:dyDescent="0.3">
      <c r="A514" s="17">
        <v>7945.2039999999997</v>
      </c>
      <c r="B514" s="17">
        <v>46.343000000000004</v>
      </c>
      <c r="C514" s="17">
        <v>51.518999999999998</v>
      </c>
      <c r="E514" s="14" t="str">
        <f t="shared" si="7"/>
        <v>28,8371671595412+36,2779745742879i</v>
      </c>
    </row>
    <row r="515" spans="1:5" x14ac:dyDescent="0.3">
      <c r="A515" s="17">
        <v>8060.64</v>
      </c>
      <c r="B515" s="17">
        <v>46.79</v>
      </c>
      <c r="C515" s="17">
        <v>51.512</v>
      </c>
      <c r="E515" s="14" t="str">
        <f t="shared" si="7"/>
        <v>29,1197899041513+36,6243352968772i</v>
      </c>
    </row>
    <row r="516" spans="1:5" x14ac:dyDescent="0.3">
      <c r="A516" s="17">
        <v>8177.7520000000004</v>
      </c>
      <c r="B516" s="17">
        <v>47.209000000000003</v>
      </c>
      <c r="C516" s="17">
        <v>51.537999999999997</v>
      </c>
      <c r="E516" s="14" t="str">
        <f t="shared" ref="E516:E578" si="8">+COMPLEX(+B516*COS(RADIANS(C516)),B516*SIN(RADIANS(C516)))</f>
        <v>29,3637834057433+36,9656314040569i</v>
      </c>
    </row>
    <row r="517" spans="1:5" x14ac:dyDescent="0.3">
      <c r="A517" s="17">
        <v>8296.5660000000007</v>
      </c>
      <c r="B517" s="17">
        <v>47.674999999999997</v>
      </c>
      <c r="C517" s="17">
        <v>51.546999999999997</v>
      </c>
      <c r="E517" s="14" t="str">
        <f t="shared" si="8"/>
        <v>29,6477690574393+37,335176642367i</v>
      </c>
    </row>
    <row r="518" spans="1:5" x14ac:dyDescent="0.3">
      <c r="A518" s="17">
        <v>8417.107</v>
      </c>
      <c r="B518" s="17">
        <v>48.098999999999997</v>
      </c>
      <c r="C518" s="17">
        <v>51.533999999999999</v>
      </c>
      <c r="E518" s="14" t="str">
        <f t="shared" si="8"/>
        <v>29,9199886271428+37,6604312448975i</v>
      </c>
    </row>
    <row r="519" spans="1:5" x14ac:dyDescent="0.3">
      <c r="A519" s="17">
        <v>8539.3989999999994</v>
      </c>
      <c r="B519" s="17">
        <v>48.517000000000003</v>
      </c>
      <c r="C519" s="17">
        <v>51.558</v>
      </c>
      <c r="E519" s="14" t="str">
        <f t="shared" si="8"/>
        <v>30,1640906720701+38,0003542473901i</v>
      </c>
    </row>
    <row r="520" spans="1:5" x14ac:dyDescent="0.3">
      <c r="A520" s="17">
        <v>8663.4680000000008</v>
      </c>
      <c r="B520" s="17">
        <v>48.993000000000002</v>
      </c>
      <c r="C520" s="17">
        <v>51.534999999999997</v>
      </c>
      <c r="E520" s="14" t="str">
        <f t="shared" si="8"/>
        <v>30,4754319125098+38,3609449668016i</v>
      </c>
    </row>
    <row r="521" spans="1:5" x14ac:dyDescent="0.3">
      <c r="A521" s="17">
        <v>8789.3389999999999</v>
      </c>
      <c r="B521" s="17">
        <v>49.459000000000003</v>
      </c>
      <c r="C521" s="17">
        <v>51.598999999999997</v>
      </c>
      <c r="E521" s="14" t="str">
        <f t="shared" si="8"/>
        <v>30,7220245618488+38,7601585113008i</v>
      </c>
    </row>
    <row r="522" spans="1:5" x14ac:dyDescent="0.3">
      <c r="A522" s="17">
        <v>8917.0390000000007</v>
      </c>
      <c r="B522" s="17">
        <v>49.954999999999998</v>
      </c>
      <c r="C522" s="17">
        <v>51.493000000000002</v>
      </c>
      <c r="E522" s="14" t="str">
        <f t="shared" si="8"/>
        <v>31,1024948197026+39,0913908807345i</v>
      </c>
    </row>
    <row r="523" spans="1:5" x14ac:dyDescent="0.3">
      <c r="A523" s="17">
        <v>9046.5949999999993</v>
      </c>
      <c r="B523" s="17">
        <v>50.392000000000003</v>
      </c>
      <c r="C523" s="17">
        <v>51.448</v>
      </c>
      <c r="E523" s="14" t="str">
        <f t="shared" si="8"/>
        <v>31,4055367036291+39,4087037132282i</v>
      </c>
    </row>
    <row r="524" spans="1:5" x14ac:dyDescent="0.3">
      <c r="A524" s="17">
        <v>9178.0319999999992</v>
      </c>
      <c r="B524" s="17">
        <v>50.84</v>
      </c>
      <c r="C524" s="17">
        <v>51.511000000000003</v>
      </c>
      <c r="E524" s="14" t="str">
        <f t="shared" si="8"/>
        <v>31,6410048344567+39,7938740645578i</v>
      </c>
    </row>
    <row r="525" spans="1:5" x14ac:dyDescent="0.3">
      <c r="A525" s="17">
        <v>9311.3799999999992</v>
      </c>
      <c r="B525" s="17">
        <v>51.308</v>
      </c>
      <c r="C525" s="17">
        <v>51.491999999999997</v>
      </c>
      <c r="E525" s="14" t="str">
        <f t="shared" si="8"/>
        <v>31,9455872295858+40,1495992577376i</v>
      </c>
    </row>
    <row r="526" spans="1:5" x14ac:dyDescent="0.3">
      <c r="A526" s="17">
        <v>9446.6640000000007</v>
      </c>
      <c r="B526" s="17">
        <v>51.787999999999997</v>
      </c>
      <c r="C526" s="17">
        <v>51.484999999999999</v>
      </c>
      <c r="E526" s="14" t="str">
        <f t="shared" si="8"/>
        <v>32,2493975508489+40,5212697432756i</v>
      </c>
    </row>
    <row r="527" spans="1:5" x14ac:dyDescent="0.3">
      <c r="A527" s="17">
        <v>9583.9150000000009</v>
      </c>
      <c r="B527" s="17">
        <v>52.350999999999999</v>
      </c>
      <c r="C527" s="17">
        <v>51.508000000000003</v>
      </c>
      <c r="E527" s="14" t="str">
        <f t="shared" si="8"/>
        <v>32,5835428891788+40,9748695396221i</v>
      </c>
    </row>
    <row r="528" spans="1:5" x14ac:dyDescent="0.3">
      <c r="A528" s="17">
        <v>9723.1589999999997</v>
      </c>
      <c r="B528" s="17">
        <v>52.874000000000002</v>
      </c>
      <c r="C528" s="17">
        <v>51.475000000000001</v>
      </c>
      <c r="E528" s="14" t="str">
        <f t="shared" si="8"/>
        <v>32,9328910306579+41,365257939034i</v>
      </c>
    </row>
    <row r="529" spans="1:5" x14ac:dyDescent="0.3">
      <c r="A529" s="17">
        <v>9864.4269999999997</v>
      </c>
      <c r="B529" s="17">
        <v>53.345999999999997</v>
      </c>
      <c r="C529" s="17">
        <v>51.344999999999999</v>
      </c>
      <c r="E529" s="14" t="str">
        <f t="shared" si="8"/>
        <v>33,3214861045011+41,6590239898577i</v>
      </c>
    </row>
    <row r="530" spans="1:5" x14ac:dyDescent="0.3">
      <c r="A530" s="17">
        <v>10007.745999999999</v>
      </c>
      <c r="B530" s="17">
        <v>53.801000000000002</v>
      </c>
      <c r="C530" s="17">
        <v>51.222999999999999</v>
      </c>
      <c r="E530" s="14" t="str">
        <f t="shared" si="8"/>
        <v>33,6950774951398+41,9426913013045i</v>
      </c>
    </row>
    <row r="531" spans="1:5" x14ac:dyDescent="0.3">
      <c r="A531" s="17">
        <v>10153.147999999999</v>
      </c>
      <c r="B531" s="17">
        <v>54.19</v>
      </c>
      <c r="C531" s="17">
        <v>51.228999999999999</v>
      </c>
      <c r="E531" s="14" t="str">
        <f t="shared" si="8"/>
        <v>33,9342804891229+42,249505413502i</v>
      </c>
    </row>
    <row r="532" spans="1:5" x14ac:dyDescent="0.3">
      <c r="A532" s="17">
        <v>10300.663</v>
      </c>
      <c r="B532" s="17">
        <v>54.652000000000001</v>
      </c>
      <c r="C532" s="17">
        <v>51.238</v>
      </c>
      <c r="E532" s="14" t="str">
        <f t="shared" si="8"/>
        <v>34,216895633962+42,6150813348344i</v>
      </c>
    </row>
    <row r="533" spans="1:5" x14ac:dyDescent="0.3">
      <c r="A533" s="17">
        <v>10450.321</v>
      </c>
      <c r="B533" s="17">
        <v>55.165999999999997</v>
      </c>
      <c r="C533" s="17">
        <v>51.25</v>
      </c>
      <c r="E533" s="14" t="str">
        <f t="shared" si="8"/>
        <v>34,5296942665058+43,0231073943019i</v>
      </c>
    </row>
    <row r="534" spans="1:5" x14ac:dyDescent="0.3">
      <c r="A534" s="17">
        <v>10602.154</v>
      </c>
      <c r="B534" s="17">
        <v>55.667000000000002</v>
      </c>
      <c r="C534" s="17">
        <v>51.195</v>
      </c>
      <c r="E534" s="14" t="str">
        <f t="shared" si="8"/>
        <v>34,8849401508233+43,3803623736994i</v>
      </c>
    </row>
    <row r="535" spans="1:5" x14ac:dyDescent="0.3">
      <c r="A535" s="17">
        <v>10756.191999999999</v>
      </c>
      <c r="B535" s="17">
        <v>56.137999999999998</v>
      </c>
      <c r="C535" s="17">
        <v>51.222999999999999</v>
      </c>
      <c r="E535" s="14" t="str">
        <f t="shared" si="8"/>
        <v>35,1587193625055+43,7645918156286i</v>
      </c>
    </row>
    <row r="536" spans="1:5" x14ac:dyDescent="0.3">
      <c r="A536" s="17">
        <v>10912.468999999999</v>
      </c>
      <c r="B536" s="17">
        <v>56.695999999999998</v>
      </c>
      <c r="C536" s="17">
        <v>51.231000000000002</v>
      </c>
      <c r="E536" s="14" t="str">
        <f t="shared" si="8"/>
        <v>35,5020179179696+44,2045601691971i</v>
      </c>
    </row>
    <row r="537" spans="1:5" x14ac:dyDescent="0.3">
      <c r="A537" s="17">
        <v>11071.016</v>
      </c>
      <c r="B537" s="17">
        <v>57.243000000000002</v>
      </c>
      <c r="C537" s="17">
        <v>51.232999999999997</v>
      </c>
      <c r="E537" s="14" t="str">
        <f t="shared" si="8"/>
        <v>35,8429815641365+44,6322946037168i</v>
      </c>
    </row>
    <row r="538" spans="1:5" x14ac:dyDescent="0.3">
      <c r="A538" s="17">
        <v>11231.866</v>
      </c>
      <c r="B538" s="17">
        <v>57.845999999999997</v>
      </c>
      <c r="C538" s="17">
        <v>51.216999999999999</v>
      </c>
      <c r="E538" s="14" t="str">
        <f t="shared" si="8"/>
        <v>36,2331465016998+45,0923364950893i</v>
      </c>
    </row>
    <row r="539" spans="1:5" x14ac:dyDescent="0.3">
      <c r="A539" s="17">
        <v>11395.054</v>
      </c>
      <c r="B539" s="17">
        <v>58.515999999999998</v>
      </c>
      <c r="C539" s="17">
        <v>51.145000000000003</v>
      </c>
      <c r="E539" s="14" t="str">
        <f t="shared" si="8"/>
        <v>36,7101081737771+45,5685221821993i</v>
      </c>
    </row>
    <row r="540" spans="1:5" x14ac:dyDescent="0.3">
      <c r="A540" s="17">
        <v>11560.611000000001</v>
      </c>
      <c r="B540" s="17">
        <v>59.148000000000003</v>
      </c>
      <c r="C540" s="17">
        <v>50.975000000000001</v>
      </c>
      <c r="E540" s="14" t="str">
        <f t="shared" si="8"/>
        <v>37,243095671504+45,9503833368472i</v>
      </c>
    </row>
    <row r="541" spans="1:5" x14ac:dyDescent="0.3">
      <c r="A541" s="17">
        <v>11728.575000000001</v>
      </c>
      <c r="B541" s="17">
        <v>59.728000000000002</v>
      </c>
      <c r="C541" s="17">
        <v>50.744</v>
      </c>
      <c r="E541" s="14" t="str">
        <f t="shared" si="8"/>
        <v>37,7950672520237+46,248966209149i</v>
      </c>
    </row>
    <row r="542" spans="1:5" x14ac:dyDescent="0.3">
      <c r="A542" s="17">
        <v>11898.978999999999</v>
      </c>
      <c r="B542" s="17">
        <v>60.142000000000003</v>
      </c>
      <c r="C542" s="17">
        <v>50.399000000000001</v>
      </c>
      <c r="E542" s="14" t="str">
        <f t="shared" si="8"/>
        <v>38,3367623748228+46,3395383513515i</v>
      </c>
    </row>
    <row r="543" spans="1:5" x14ac:dyDescent="0.3">
      <c r="A543" s="17">
        <v>12071.859</v>
      </c>
      <c r="B543" s="17">
        <v>60.354999999999997</v>
      </c>
      <c r="C543" s="17">
        <v>50.232999999999997</v>
      </c>
      <c r="E543" s="14" t="str">
        <f t="shared" si="8"/>
        <v>38,6071074459765+46,391995857635i</v>
      </c>
    </row>
    <row r="544" spans="1:5" x14ac:dyDescent="0.3">
      <c r="A544" s="17">
        <v>12247.251</v>
      </c>
      <c r="B544" s="17">
        <v>60.584000000000003</v>
      </c>
      <c r="C544" s="17">
        <v>50.295000000000002</v>
      </c>
      <c r="E544" s="14" t="str">
        <f t="shared" si="8"/>
        <v>38,7031770870363+46,6099253310871i</v>
      </c>
    </row>
    <row r="545" spans="1:5" x14ac:dyDescent="0.3">
      <c r="A545" s="17">
        <v>12425.191000000001</v>
      </c>
      <c r="B545" s="17">
        <v>60.98</v>
      </c>
      <c r="C545" s="17">
        <v>50.36</v>
      </c>
      <c r="E545" s="14" t="str">
        <f t="shared" si="8"/>
        <v>38,9029077643658+46,9587496370724i</v>
      </c>
    </row>
    <row r="546" spans="1:5" x14ac:dyDescent="0.3">
      <c r="A546" s="17">
        <v>12605.716</v>
      </c>
      <c r="B546" s="17">
        <v>61.433</v>
      </c>
      <c r="C546" s="17">
        <v>50.405000000000001</v>
      </c>
      <c r="E546" s="14" t="str">
        <f t="shared" si="8"/>
        <v>39,1547370603556+47,3383571190891i</v>
      </c>
    </row>
    <row r="547" spans="1:5" x14ac:dyDescent="0.3">
      <c r="A547" s="17">
        <v>12788.864</v>
      </c>
      <c r="B547" s="17">
        <v>61.945999999999998</v>
      </c>
      <c r="C547" s="17">
        <v>50.48</v>
      </c>
      <c r="E547" s="14" t="str">
        <f t="shared" si="8"/>
        <v>39,4191840507353+47,7852994630593i</v>
      </c>
    </row>
    <row r="548" spans="1:5" x14ac:dyDescent="0.3">
      <c r="A548" s="17">
        <v>12974.673000000001</v>
      </c>
      <c r="B548" s="17">
        <v>62.491</v>
      </c>
      <c r="C548" s="17">
        <v>50.533999999999999</v>
      </c>
      <c r="E548" s="14" t="str">
        <f t="shared" si="8"/>
        <v>39,7205429846531+48,2431709779149i</v>
      </c>
    </row>
    <row r="549" spans="1:5" x14ac:dyDescent="0.3">
      <c r="A549" s="17">
        <v>13163.182000000001</v>
      </c>
      <c r="B549" s="17">
        <v>63.085000000000001</v>
      </c>
      <c r="C549" s="17">
        <v>50.593000000000004</v>
      </c>
      <c r="E549" s="14" t="str">
        <f t="shared" si="8"/>
        <v>40,0479298057136+48,7430050702318i</v>
      </c>
    </row>
    <row r="550" spans="1:5" x14ac:dyDescent="0.3">
      <c r="A550" s="17">
        <v>13354.43</v>
      </c>
      <c r="B550" s="17">
        <v>63.670999999999999</v>
      </c>
      <c r="C550" s="17">
        <v>50.570999999999998</v>
      </c>
      <c r="E550" s="14" t="str">
        <f t="shared" si="8"/>
        <v>40,4388240502202+49,1802577304687i</v>
      </c>
    </row>
    <row r="551" spans="1:5" x14ac:dyDescent="0.3">
      <c r="A551" s="17">
        <v>13548.455</v>
      </c>
      <c r="B551" s="17">
        <v>64.209999999999994</v>
      </c>
      <c r="C551" s="17">
        <v>50.542999999999999</v>
      </c>
      <c r="E551" s="14" t="str">
        <f t="shared" si="8"/>
        <v>40,8053871588641+49,576652557582i</v>
      </c>
    </row>
    <row r="552" spans="1:5" x14ac:dyDescent="0.3">
      <c r="A552" s="17">
        <v>13745.300999999999</v>
      </c>
      <c r="B552" s="17">
        <v>64.805000000000007</v>
      </c>
      <c r="C552" s="17">
        <v>50.493000000000002</v>
      </c>
      <c r="E552" s="14" t="str">
        <f t="shared" si="8"/>
        <v>41,2271580367147+50,0000946520679i</v>
      </c>
    </row>
    <row r="553" spans="1:5" x14ac:dyDescent="0.3">
      <c r="A553" s="17">
        <v>13945.005999999999</v>
      </c>
      <c r="B553" s="17">
        <v>65.213999999999999</v>
      </c>
      <c r="C553" s="17">
        <v>50.476999999999997</v>
      </c>
      <c r="E553" s="14" t="str">
        <f t="shared" si="8"/>
        <v>41,5014017483545+50,3040699041507i</v>
      </c>
    </row>
    <row r="554" spans="1:5" x14ac:dyDescent="0.3">
      <c r="A554" s="17">
        <v>14147.611999999999</v>
      </c>
      <c r="B554" s="17">
        <v>65.831999999999994</v>
      </c>
      <c r="C554" s="17">
        <v>50.563000000000002</v>
      </c>
      <c r="E554" s="14" t="str">
        <f t="shared" si="8"/>
        <v>41,8184212280339+50,843602055664i</v>
      </c>
    </row>
    <row r="555" spans="1:5" x14ac:dyDescent="0.3">
      <c r="A555" s="17">
        <v>14353.162</v>
      </c>
      <c r="B555" s="17">
        <v>66.462999999999994</v>
      </c>
      <c r="C555" s="17">
        <v>50.575000000000003</v>
      </c>
      <c r="E555" s="14" t="str">
        <f t="shared" si="8"/>
        <v>42,2084993209194+51,3397794509866i</v>
      </c>
    </row>
    <row r="556" spans="1:5" x14ac:dyDescent="0.3">
      <c r="A556" s="17">
        <v>14561.699000000001</v>
      </c>
      <c r="B556" s="17">
        <v>67.048000000000002</v>
      </c>
      <c r="C556" s="17">
        <v>50.529000000000003</v>
      </c>
      <c r="E556" s="14" t="str">
        <f t="shared" si="8"/>
        <v>42,6215811669395+51,7574644165456i</v>
      </c>
    </row>
    <row r="557" spans="1:5" x14ac:dyDescent="0.3">
      <c r="A557" s="17">
        <v>14773.266</v>
      </c>
      <c r="B557" s="17">
        <v>67.706999999999994</v>
      </c>
      <c r="C557" s="17">
        <v>50.502000000000002</v>
      </c>
      <c r="E557" s="14" t="str">
        <f t="shared" si="8"/>
        <v>43,0651243610179+52,2458889556878i</v>
      </c>
    </row>
    <row r="558" spans="1:5" x14ac:dyDescent="0.3">
      <c r="A558" s="17">
        <v>14987.905000000001</v>
      </c>
      <c r="B558" s="17">
        <v>68.277000000000001</v>
      </c>
      <c r="C558" s="17">
        <v>50.484000000000002</v>
      </c>
      <c r="E558" s="14" t="str">
        <f t="shared" si="8"/>
        <v>43,4442231596744+52,672081818098i</v>
      </c>
    </row>
    <row r="559" spans="1:5" x14ac:dyDescent="0.3">
      <c r="A559" s="17">
        <v>15205.664000000001</v>
      </c>
      <c r="B559" s="17">
        <v>68.930999999999997</v>
      </c>
      <c r="C559" s="17">
        <v>50.387999999999998</v>
      </c>
      <c r="E559" s="14" t="str">
        <f t="shared" si="8"/>
        <v>43,949395876891+53,1030447625775i</v>
      </c>
    </row>
    <row r="560" spans="1:5" x14ac:dyDescent="0.3">
      <c r="A560" s="17">
        <v>15426.587</v>
      </c>
      <c r="B560" s="17">
        <v>69.516000000000005</v>
      </c>
      <c r="C560" s="17">
        <v>50.375</v>
      </c>
      <c r="E560" s="14" t="str">
        <f t="shared" si="8"/>
        <v>44,3345331195817+53,5436590930123i</v>
      </c>
    </row>
    <row r="561" spans="1:5" x14ac:dyDescent="0.3">
      <c r="A561" s="17">
        <v>15650.72</v>
      </c>
      <c r="B561" s="17">
        <v>70.13</v>
      </c>
      <c r="C561" s="17">
        <v>50.317</v>
      </c>
      <c r="E561" s="14" t="str">
        <f t="shared" si="8"/>
        <v>44,7807754126225+53,9712798944426i</v>
      </c>
    </row>
    <row r="562" spans="1:5" x14ac:dyDescent="0.3">
      <c r="A562" s="17">
        <v>15878.108</v>
      </c>
      <c r="B562" s="17">
        <v>70.796999999999997</v>
      </c>
      <c r="C562" s="17">
        <v>50.234999999999999</v>
      </c>
      <c r="E562" s="14" t="str">
        <f t="shared" si="8"/>
        <v>45,2846116561422+54,4198415667704i</v>
      </c>
    </row>
    <row r="563" spans="1:5" x14ac:dyDescent="0.3">
      <c r="A563" s="17">
        <v>16108.800999999999</v>
      </c>
      <c r="B563" s="17">
        <v>71.364999999999995</v>
      </c>
      <c r="C563" s="17">
        <v>50.195</v>
      </c>
      <c r="E563" s="14" t="str">
        <f t="shared" si="8"/>
        <v>45,6862132237233+54,8245669957957i</v>
      </c>
    </row>
    <row r="564" spans="1:5" x14ac:dyDescent="0.3">
      <c r="A564" s="17">
        <v>16342.844999999999</v>
      </c>
      <c r="B564" s="17">
        <v>72.003</v>
      </c>
      <c r="C564" s="17">
        <v>50.131</v>
      </c>
      <c r="E564" s="14" t="str">
        <f t="shared" si="8"/>
        <v>46,1564043248541+55,2631735317525i</v>
      </c>
    </row>
    <row r="565" spans="1:5" x14ac:dyDescent="0.3">
      <c r="A565" s="17">
        <v>16580.289000000001</v>
      </c>
      <c r="B565" s="17">
        <v>72.554000000000002</v>
      </c>
      <c r="C565" s="17">
        <v>50.075000000000003</v>
      </c>
      <c r="E565" s="14" t="str">
        <f t="shared" si="8"/>
        <v>46,5640187872695+55,6405883360233i</v>
      </c>
    </row>
    <row r="566" spans="1:5" x14ac:dyDescent="0.3">
      <c r="A566" s="17">
        <v>16821.184000000001</v>
      </c>
      <c r="B566" s="17">
        <v>73.227999999999994</v>
      </c>
      <c r="C566" s="17">
        <v>50.005000000000003</v>
      </c>
      <c r="E566" s="14" t="str">
        <f t="shared" si="8"/>
        <v>47,0651556119268+56,1000099039663i</v>
      </c>
    </row>
    <row r="567" spans="1:5" x14ac:dyDescent="0.3">
      <c r="A567" s="17">
        <v>17065.578000000001</v>
      </c>
      <c r="B567" s="17">
        <v>73.823999999999998</v>
      </c>
      <c r="C567" s="17">
        <v>49.935000000000002</v>
      </c>
      <c r="E567" s="14" t="str">
        <f t="shared" si="8"/>
        <v>47,5172786838316+56,4985946947628i</v>
      </c>
    </row>
    <row r="568" spans="1:5" x14ac:dyDescent="0.3">
      <c r="A568" s="17">
        <v>17313.523000000001</v>
      </c>
      <c r="B568" s="17">
        <v>74.378</v>
      </c>
      <c r="C568" s="17">
        <v>49.826000000000001</v>
      </c>
      <c r="E568" s="14" t="str">
        <f t="shared" si="8"/>
        <v>47,9820675672225+56,8314004400251i</v>
      </c>
    </row>
    <row r="569" spans="1:5" x14ac:dyDescent="0.3">
      <c r="A569" s="17">
        <v>17565.072</v>
      </c>
      <c r="B569" s="17">
        <v>74.923000000000002</v>
      </c>
      <c r="C569" s="17">
        <v>49.777000000000001</v>
      </c>
      <c r="E569" s="14" t="str">
        <f t="shared" si="8"/>
        <v>48,3825943848188+57,2064724449437i</v>
      </c>
    </row>
    <row r="570" spans="1:5" x14ac:dyDescent="0.3">
      <c r="A570" s="17">
        <v>17820.273000000001</v>
      </c>
      <c r="B570" s="17">
        <v>75.481999999999999</v>
      </c>
      <c r="C570" s="17">
        <v>49.793999999999997</v>
      </c>
      <c r="E570" s="14" t="str">
        <f t="shared" si="8"/>
        <v>48,7264743101545+57,6477495250409i</v>
      </c>
    </row>
    <row r="571" spans="1:5" x14ac:dyDescent="0.3">
      <c r="A571" s="17">
        <v>18079.184000000001</v>
      </c>
      <c r="B571" s="17">
        <v>76.106999999999999</v>
      </c>
      <c r="C571" s="17">
        <v>49.771999999999998</v>
      </c>
      <c r="E571" s="14" t="str">
        <f t="shared" si="8"/>
        <v>49,1522501592719+58,1062109699158i</v>
      </c>
    </row>
    <row r="572" spans="1:5" x14ac:dyDescent="0.3">
      <c r="A572" s="17">
        <v>18341.855</v>
      </c>
      <c r="B572" s="17">
        <v>76.724999999999994</v>
      </c>
      <c r="C572" s="17">
        <v>49.762999999999998</v>
      </c>
      <c r="E572" s="14" t="str">
        <f t="shared" si="8"/>
        <v>49,5605744439927+58,5702576892185i</v>
      </c>
    </row>
    <row r="573" spans="1:5" x14ac:dyDescent="0.3">
      <c r="A573" s="17">
        <v>18608.344000000001</v>
      </c>
      <c r="B573" s="17">
        <v>77.406999999999996</v>
      </c>
      <c r="C573" s="17">
        <v>49.741999999999997</v>
      </c>
      <c r="E573" s="14" t="str">
        <f t="shared" si="8"/>
        <v>50,0227674640272+59,0725518683582i</v>
      </c>
    </row>
    <row r="574" spans="1:5" x14ac:dyDescent="0.3">
      <c r="A574" s="17">
        <v>18878.705000000002</v>
      </c>
      <c r="B574" s="17">
        <v>78.099000000000004</v>
      </c>
      <c r="C574" s="17">
        <v>49.722000000000001</v>
      </c>
      <c r="E574" s="14" t="str">
        <f t="shared" si="8"/>
        <v>50,49076047325+59,5830253329998i</v>
      </c>
    </row>
    <row r="575" spans="1:5" x14ac:dyDescent="0.3">
      <c r="A575" s="17">
        <v>19152.991999999998</v>
      </c>
      <c r="B575" s="17">
        <v>78.715999999999994</v>
      </c>
      <c r="C575" s="17">
        <v>49.667999999999999</v>
      </c>
      <c r="E575" s="14" t="str">
        <f t="shared" si="8"/>
        <v>50,9462257643032+60,005755860356i</v>
      </c>
    </row>
    <row r="576" spans="1:5" x14ac:dyDescent="0.3">
      <c r="A576" s="17">
        <v>19431.266</v>
      </c>
      <c r="B576" s="17">
        <v>79.397999999999996</v>
      </c>
      <c r="C576" s="17">
        <v>49.643999999999998</v>
      </c>
      <c r="E576" s="14" t="str">
        <f t="shared" si="8"/>
        <v>51,4129752416735+60,5041187093827i</v>
      </c>
    </row>
    <row r="577" spans="1:5" x14ac:dyDescent="0.3">
      <c r="A577" s="17">
        <v>19713.581999999999</v>
      </c>
      <c r="B577" s="17">
        <v>80.113</v>
      </c>
      <c r="C577" s="17">
        <v>49.612000000000002</v>
      </c>
      <c r="E577" s="14" t="str">
        <f t="shared" si="8"/>
        <v>51,9100507752845+61,0199917855402i</v>
      </c>
    </row>
    <row r="578" spans="1:5" x14ac:dyDescent="0.3">
      <c r="A578" s="17">
        <v>20000</v>
      </c>
      <c r="B578" s="17">
        <v>80.399000000000001</v>
      </c>
      <c r="C578" s="17">
        <v>49.207000000000001</v>
      </c>
      <c r="E578" s="14" t="str">
        <f t="shared" si="8"/>
        <v>52,5269270954358+60,8680633083621i</v>
      </c>
    </row>
  </sheetData>
  <sheetProtection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21"/>
  <sheetViews>
    <sheetView tabSelected="1" zoomScale="75" zoomScaleNormal="75" workbookViewId="0">
      <selection activeCell="D6" sqref="D6"/>
    </sheetView>
  </sheetViews>
  <sheetFormatPr baseColWidth="10" defaultRowHeight="13.8" x14ac:dyDescent="0.25"/>
  <cols>
    <col min="1" max="2" width="11.5546875" style="19"/>
    <col min="3" max="3" width="7.44140625" style="19" customWidth="1"/>
    <col min="4" max="4" width="15.77734375" style="19" customWidth="1"/>
    <col min="5" max="5" width="9.77734375" style="19" customWidth="1"/>
    <col min="6" max="6" width="2.21875" style="19" customWidth="1"/>
    <col min="7" max="7" width="3.6640625" style="19" customWidth="1"/>
    <col min="8" max="8" width="6.88671875" style="19" customWidth="1"/>
    <col min="9" max="9" width="13" style="19" customWidth="1"/>
    <col min="10" max="10" width="10.21875" style="19" customWidth="1"/>
    <col min="11" max="11" width="4.77734375" style="19" customWidth="1"/>
    <col min="12" max="12" width="4.5546875" style="19" customWidth="1"/>
    <col min="13" max="13" width="12" style="19" customWidth="1"/>
    <col min="14" max="14" width="10" style="19" customWidth="1"/>
    <col min="15" max="15" width="5.44140625" style="19" customWidth="1"/>
    <col min="16" max="16" width="3.77734375" style="19" customWidth="1"/>
    <col min="17" max="17" width="12.77734375" style="19" customWidth="1"/>
    <col min="18" max="18" width="10.77734375" style="19" customWidth="1"/>
    <col min="19" max="19" width="3.44140625" style="19" customWidth="1"/>
    <col min="20" max="20" width="22" style="19" customWidth="1"/>
    <col min="21" max="16384" width="11.5546875" style="19"/>
  </cols>
  <sheetData>
    <row r="1" spans="2:20" x14ac:dyDescent="0.25">
      <c r="B1" s="20" t="s">
        <v>48</v>
      </c>
      <c r="M1" s="20" t="s">
        <v>50</v>
      </c>
    </row>
    <row r="2" spans="2:20" ht="6.6" customHeight="1" x14ac:dyDescent="0.25"/>
    <row r="3" spans="2:20" ht="20.399999999999999" x14ac:dyDescent="0.35">
      <c r="D3" s="18" t="s">
        <v>68</v>
      </c>
      <c r="I3" s="18" t="s">
        <v>68</v>
      </c>
      <c r="M3" s="18" t="s">
        <v>68</v>
      </c>
      <c r="Q3" s="18" t="s">
        <v>68</v>
      </c>
      <c r="T3" s="40" t="s">
        <v>49</v>
      </c>
    </row>
    <row r="4" spans="2:20" s="18" customFormat="1" ht="18" customHeight="1" thickBot="1" x14ac:dyDescent="0.35">
      <c r="D4" s="18" t="s">
        <v>69</v>
      </c>
      <c r="I4" s="18" t="s">
        <v>70</v>
      </c>
      <c r="M4" s="18" t="s">
        <v>71</v>
      </c>
      <c r="Q4" s="18" t="s">
        <v>72</v>
      </c>
    </row>
    <row r="5" spans="2:20" s="18" customFormat="1" ht="18" customHeight="1" x14ac:dyDescent="0.3">
      <c r="C5" s="27"/>
      <c r="D5" s="23" t="s">
        <v>54</v>
      </c>
      <c r="E5" s="24"/>
      <c r="G5" s="22"/>
      <c r="H5" s="30"/>
      <c r="I5" s="23" t="s">
        <v>54</v>
      </c>
      <c r="J5" s="24"/>
    </row>
    <row r="6" spans="2:20" s="18" customFormat="1" ht="18" customHeight="1" thickBot="1" x14ac:dyDescent="0.35">
      <c r="C6" s="28" t="s">
        <v>55</v>
      </c>
      <c r="D6" s="41">
        <v>10000</v>
      </c>
      <c r="E6" s="29" t="s">
        <v>12</v>
      </c>
      <c r="F6" s="21"/>
      <c r="G6" s="31"/>
      <c r="H6" s="32" t="s">
        <v>55</v>
      </c>
      <c r="I6" s="41">
        <v>10000</v>
      </c>
      <c r="J6" s="26" t="s">
        <v>12</v>
      </c>
    </row>
    <row r="7" spans="2:20" s="18" customFormat="1" ht="6.6" customHeight="1" x14ac:dyDescent="0.3"/>
    <row r="8" spans="2:20" s="18" customFormat="1" ht="18" customHeight="1" x14ac:dyDescent="0.3">
      <c r="B8" s="20" t="s">
        <v>46</v>
      </c>
      <c r="M8" s="20" t="s">
        <v>47</v>
      </c>
    </row>
    <row r="9" spans="2:20" s="18" customFormat="1" ht="7.8" customHeight="1" x14ac:dyDescent="0.3"/>
    <row r="10" spans="2:20" s="18" customFormat="1" ht="17.399999999999999" customHeight="1" x14ac:dyDescent="0.3">
      <c r="C10" s="18" t="s">
        <v>44</v>
      </c>
      <c r="D10" s="18" t="s">
        <v>62</v>
      </c>
      <c r="E10" s="18" t="s">
        <v>44</v>
      </c>
      <c r="F10" s="18" t="s">
        <v>44</v>
      </c>
      <c r="G10" s="18" t="s">
        <v>44</v>
      </c>
      <c r="H10" s="18" t="s">
        <v>44</v>
      </c>
      <c r="I10" s="18" t="s">
        <v>43</v>
      </c>
      <c r="J10" s="18" t="s">
        <v>44</v>
      </c>
      <c r="K10" s="18" t="s">
        <v>44</v>
      </c>
      <c r="L10" s="18" t="s">
        <v>44</v>
      </c>
      <c r="M10" s="18" t="s">
        <v>43</v>
      </c>
      <c r="N10" s="18" t="s">
        <v>44</v>
      </c>
      <c r="O10" s="18" t="s">
        <v>44</v>
      </c>
      <c r="P10" s="18" t="s">
        <v>44</v>
      </c>
      <c r="Q10" s="18" t="s">
        <v>43</v>
      </c>
      <c r="R10" s="18" t="s">
        <v>44</v>
      </c>
      <c r="S10" s="18" t="s">
        <v>44</v>
      </c>
      <c r="T10" s="21" t="s">
        <v>73</v>
      </c>
    </row>
    <row r="11" spans="2:20" s="18" customFormat="1" ht="6.6" customHeight="1" thickBot="1" x14ac:dyDescent="0.35">
      <c r="D11" s="18" t="s">
        <v>42</v>
      </c>
      <c r="I11" s="18" t="s">
        <v>42</v>
      </c>
      <c r="M11" s="18" t="s">
        <v>42</v>
      </c>
      <c r="Q11" s="18" t="s">
        <v>42</v>
      </c>
      <c r="T11" s="18" t="s">
        <v>42</v>
      </c>
    </row>
    <row r="12" spans="2:20" s="18" customFormat="1" ht="18" customHeight="1" thickBot="1" x14ac:dyDescent="0.35">
      <c r="C12" s="22"/>
      <c r="D12" s="23" t="s">
        <v>58</v>
      </c>
      <c r="E12" s="24"/>
      <c r="H12" s="22"/>
      <c r="I12" s="23" t="s">
        <v>37</v>
      </c>
      <c r="J12" s="24"/>
      <c r="M12" s="18" t="s">
        <v>42</v>
      </c>
      <c r="Q12" s="18" t="s">
        <v>42</v>
      </c>
      <c r="T12" s="18" t="s">
        <v>42</v>
      </c>
    </row>
    <row r="13" spans="2:20" s="18" customFormat="1" ht="18" customHeight="1" thickBot="1" x14ac:dyDescent="0.35">
      <c r="C13" s="25"/>
      <c r="D13" s="41">
        <v>1000000</v>
      </c>
      <c r="E13" s="26" t="s">
        <v>16</v>
      </c>
      <c r="H13" s="25"/>
      <c r="I13" s="41">
        <v>1000000</v>
      </c>
      <c r="J13" s="26" t="s">
        <v>16</v>
      </c>
      <c r="L13" s="22"/>
      <c r="M13" s="23" t="s">
        <v>63</v>
      </c>
      <c r="N13" s="24"/>
      <c r="P13" s="22"/>
      <c r="Q13" s="23" t="s">
        <v>65</v>
      </c>
      <c r="R13" s="24"/>
      <c r="T13" s="18" t="s">
        <v>42</v>
      </c>
    </row>
    <row r="14" spans="2:20" s="18" customFormat="1" ht="18" customHeight="1" thickBot="1" x14ac:dyDescent="0.35">
      <c r="D14" s="18" t="s">
        <v>42</v>
      </c>
      <c r="I14" s="18" t="s">
        <v>42</v>
      </c>
      <c r="L14" s="25"/>
      <c r="M14" s="41">
        <v>1000000</v>
      </c>
      <c r="N14" s="26" t="s">
        <v>16</v>
      </c>
      <c r="P14" s="25"/>
      <c r="Q14" s="41">
        <v>1000000</v>
      </c>
      <c r="R14" s="26" t="s">
        <v>16</v>
      </c>
      <c r="T14" s="18" t="s">
        <v>42</v>
      </c>
    </row>
    <row r="15" spans="2:20" s="18" customFormat="1" ht="18" customHeight="1" thickBot="1" x14ac:dyDescent="0.35">
      <c r="C15" s="22"/>
      <c r="D15" s="23" t="s">
        <v>59</v>
      </c>
      <c r="E15" s="24"/>
      <c r="H15" s="22"/>
      <c r="I15" s="23" t="s">
        <v>60</v>
      </c>
      <c r="J15" s="24"/>
      <c r="M15" s="18" t="s">
        <v>42</v>
      </c>
      <c r="Q15" s="18" t="s">
        <v>42</v>
      </c>
      <c r="T15" s="33" t="s">
        <v>41</v>
      </c>
    </row>
    <row r="16" spans="2:20" s="18" customFormat="1" ht="18" customHeight="1" thickBot="1" x14ac:dyDescent="0.35">
      <c r="C16" s="25"/>
      <c r="D16" s="41">
        <v>1E-3</v>
      </c>
      <c r="E16" s="26" t="s">
        <v>19</v>
      </c>
      <c r="H16" s="25"/>
      <c r="I16" s="41">
        <v>1E-3</v>
      </c>
      <c r="J16" s="26" t="s">
        <v>19</v>
      </c>
      <c r="L16" s="22"/>
      <c r="M16" s="23" t="s">
        <v>64</v>
      </c>
      <c r="N16" s="24"/>
      <c r="P16" s="22"/>
      <c r="Q16" s="23" t="s">
        <v>66</v>
      </c>
      <c r="R16" s="24"/>
      <c r="T16" s="18" t="s">
        <v>42</v>
      </c>
    </row>
    <row r="17" spans="1:20" s="18" customFormat="1" ht="18" customHeight="1" thickBot="1" x14ac:dyDescent="0.35">
      <c r="D17" s="18" t="s">
        <v>42</v>
      </c>
      <c r="I17" s="18" t="s">
        <v>42</v>
      </c>
      <c r="L17" s="25"/>
      <c r="M17" s="41">
        <v>0.01</v>
      </c>
      <c r="N17" s="26" t="s">
        <v>56</v>
      </c>
      <c r="P17" s="25"/>
      <c r="Q17" s="41">
        <v>0.01</v>
      </c>
      <c r="R17" s="26" t="s">
        <v>56</v>
      </c>
      <c r="T17" s="18" t="s">
        <v>42</v>
      </c>
    </row>
    <row r="18" spans="1:20" s="18" customFormat="1" ht="18" customHeight="1" x14ac:dyDescent="0.3">
      <c r="C18" s="34"/>
      <c r="D18" s="35" t="s">
        <v>57</v>
      </c>
      <c r="E18" s="36"/>
      <c r="H18" s="34"/>
      <c r="I18" s="35" t="s">
        <v>61</v>
      </c>
      <c r="J18" s="36"/>
      <c r="M18" s="18" t="s">
        <v>42</v>
      </c>
      <c r="Q18" s="18" t="s">
        <v>42</v>
      </c>
      <c r="T18" s="18" t="s">
        <v>42</v>
      </c>
    </row>
    <row r="19" spans="1:20" s="18" customFormat="1" ht="18" customHeight="1" thickBot="1" x14ac:dyDescent="0.35">
      <c r="C19" s="37"/>
      <c r="D19" s="38">
        <f>'R1L1C1'!G3</f>
        <v>253.30295910584445</v>
      </c>
      <c r="E19" s="39" t="s">
        <v>56</v>
      </c>
      <c r="H19" s="37"/>
      <c r="I19" s="38">
        <f>+'R2L2C2'!G3</f>
        <v>253.30295910584445</v>
      </c>
      <c r="J19" s="39" t="s">
        <v>56</v>
      </c>
      <c r="M19" s="18" t="s">
        <v>42</v>
      </c>
      <c r="Q19" s="18" t="s">
        <v>42</v>
      </c>
      <c r="T19" s="18" t="s">
        <v>42</v>
      </c>
    </row>
    <row r="20" spans="1:20" s="18" customFormat="1" ht="7.2" customHeight="1" x14ac:dyDescent="0.3">
      <c r="D20" s="18" t="s">
        <v>42</v>
      </c>
      <c r="I20" s="18" t="s">
        <v>42</v>
      </c>
      <c r="M20" s="18" t="s">
        <v>42</v>
      </c>
      <c r="Q20" s="18" t="s">
        <v>42</v>
      </c>
      <c r="T20" s="18" t="s">
        <v>42</v>
      </c>
    </row>
    <row r="21" spans="1:20" s="18" customFormat="1" ht="13.8" customHeight="1" x14ac:dyDescent="0.3">
      <c r="A21" s="21"/>
      <c r="B21" s="21" t="s">
        <v>44</v>
      </c>
      <c r="C21" s="21" t="s">
        <v>44</v>
      </c>
      <c r="D21" s="18" t="s">
        <v>67</v>
      </c>
      <c r="E21" s="18" t="s">
        <v>44</v>
      </c>
      <c r="F21" s="18" t="s">
        <v>44</v>
      </c>
      <c r="G21" s="18" t="s">
        <v>44</v>
      </c>
      <c r="H21" s="18" t="s">
        <v>44</v>
      </c>
      <c r="I21" s="18" t="s">
        <v>45</v>
      </c>
      <c r="J21" s="18" t="s">
        <v>44</v>
      </c>
      <c r="K21" s="18" t="s">
        <v>44</v>
      </c>
      <c r="L21" s="18" t="s">
        <v>44</v>
      </c>
      <c r="M21" s="18" t="s">
        <v>45</v>
      </c>
      <c r="N21" s="18" t="s">
        <v>44</v>
      </c>
      <c r="O21" s="18" t="s">
        <v>44</v>
      </c>
      <c r="P21" s="18" t="s">
        <v>44</v>
      </c>
      <c r="Q21" s="18" t="s">
        <v>45</v>
      </c>
      <c r="R21" s="18" t="s">
        <v>44</v>
      </c>
      <c r="S21" s="18" t="s">
        <v>44</v>
      </c>
      <c r="T21" s="21" t="s">
        <v>74</v>
      </c>
    </row>
  </sheetData>
  <sheetProtection sheet="1" objects="1" scenarios="1" selectLockedCell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0"/>
  <sheetViews>
    <sheetView workbookViewId="0">
      <selection sqref="A1:XFD1048576"/>
    </sheetView>
  </sheetViews>
  <sheetFormatPr baseColWidth="10" defaultRowHeight="14.4" x14ac:dyDescent="0.3"/>
  <cols>
    <col min="1" max="6" width="11.5546875" style="7"/>
    <col min="7" max="7" width="12" style="7" bestFit="1" customWidth="1"/>
    <col min="8" max="8" width="11.5546875" style="7"/>
    <col min="9" max="9" width="12" style="7" bestFit="1" customWidth="1"/>
    <col min="10" max="16384" width="11.5546875" style="7"/>
  </cols>
  <sheetData>
    <row r="1" spans="1:9" x14ac:dyDescent="0.3">
      <c r="C1" s="8" t="s">
        <v>11</v>
      </c>
      <c r="D1" s="2">
        <f>+Egaliseur_impedance!D6</f>
        <v>10000</v>
      </c>
      <c r="E1" s="8" t="s">
        <v>12</v>
      </c>
      <c r="F1" s="7" t="s">
        <v>17</v>
      </c>
      <c r="G1" s="7">
        <f>1/(2*PI()*D1)</f>
        <v>1.5915494309189534E-5</v>
      </c>
      <c r="H1" s="7" t="s">
        <v>13</v>
      </c>
      <c r="I1" s="7">
        <f>+G1*G1</f>
        <v>2.5330295910584443E-10</v>
      </c>
    </row>
    <row r="2" spans="1:9" x14ac:dyDescent="0.3">
      <c r="C2" s="8" t="s">
        <v>15</v>
      </c>
      <c r="D2" s="2">
        <f>+Egaliseur_impedance!D13</f>
        <v>1000000</v>
      </c>
      <c r="E2" s="8" t="s">
        <v>16</v>
      </c>
      <c r="F2" s="15" t="s">
        <v>14</v>
      </c>
      <c r="G2" s="16">
        <f>(D3/1000)/(D2*G1)</f>
        <v>6.2831853071795862E-8</v>
      </c>
      <c r="H2" s="15"/>
    </row>
    <row r="3" spans="1:9" x14ac:dyDescent="0.3">
      <c r="C3" s="8" t="s">
        <v>18</v>
      </c>
      <c r="D3" s="2">
        <f>+Egaliseur_impedance!D16</f>
        <v>1E-3</v>
      </c>
      <c r="E3" s="8" t="s">
        <v>19</v>
      </c>
      <c r="F3" s="15" t="s">
        <v>21</v>
      </c>
      <c r="G3" s="16">
        <f>(1000000*I1)/(D3/1000)</f>
        <v>253.30295910584445</v>
      </c>
      <c r="H3" s="15" t="s">
        <v>22</v>
      </c>
    </row>
    <row r="4" spans="1:9" x14ac:dyDescent="0.3">
      <c r="A4" s="7" t="s">
        <v>2</v>
      </c>
      <c r="B4" s="7" t="s">
        <v>20</v>
      </c>
      <c r="C4" s="7" t="s">
        <v>5</v>
      </c>
      <c r="D4" s="7" t="s">
        <v>6</v>
      </c>
      <c r="E4" s="7" t="s">
        <v>7</v>
      </c>
      <c r="F4" s="7" t="s">
        <v>23</v>
      </c>
      <c r="G4" s="7" t="s">
        <v>24</v>
      </c>
      <c r="H4" s="7" t="s">
        <v>25</v>
      </c>
    </row>
    <row r="5" spans="1:9" x14ac:dyDescent="0.3">
      <c r="A5" s="7">
        <f>+impedance_haut_parleur!A3</f>
        <v>5</v>
      </c>
      <c r="B5" s="7">
        <f>2*PI()*A5</f>
        <v>31.415926535897931</v>
      </c>
      <c r="C5" s="7">
        <f>+D$2</f>
        <v>1000000</v>
      </c>
      <c r="D5" s="7" t="str">
        <f>COMPLEX(0,-1/(B5*($G$3/1000000)),"i")</f>
        <v>-125,663706143592i</v>
      </c>
      <c r="E5" s="7" t="str">
        <f>+COMPLEX(0,B5*$D$3/1000,"i")</f>
        <v>0,0000314159265358979i</v>
      </c>
      <c r="F5" s="7" t="str">
        <f>+IMSUM(C5,D5,E5)</f>
        <v>1000000-125,663674727665i</v>
      </c>
      <c r="G5" s="7">
        <f>+IMABS(F5)</f>
        <v>1000000.0078956794</v>
      </c>
      <c r="H5" s="7">
        <f>+DEGREES(IMARGUMENT(F5))</f>
        <v>-7.1999981621007365E-3</v>
      </c>
    </row>
    <row r="6" spans="1:9" x14ac:dyDescent="0.3">
      <c r="A6" s="7">
        <f>+impedance_haut_parleur!A4</f>
        <v>5.0730000000000004</v>
      </c>
      <c r="B6" s="7">
        <f t="shared" ref="B6:B69" si="0">2*PI()*A6</f>
        <v>31.874599063322044</v>
      </c>
      <c r="C6" s="7">
        <f t="shared" ref="C6:C69" si="1">+D$2</f>
        <v>1000000</v>
      </c>
      <c r="D6" s="7" t="str">
        <f t="shared" ref="D6:D69" si="2">COMPLEX(0,-1/(B6*($G$3/1000000)),"i")</f>
        <v>-123,855417054595i</v>
      </c>
      <c r="E6" s="7" t="str">
        <f t="shared" ref="E6:E69" si="3">+COMPLEX(0,B6*$D$3/1000,"i")</f>
        <v>0,000031874599063322i</v>
      </c>
      <c r="F6" s="7" t="str">
        <f t="shared" ref="F6:F69" si="4">+IMSUM(C6,D6,E6)</f>
        <v>1000000-123,855385179996i</v>
      </c>
      <c r="G6" s="7">
        <f t="shared" ref="G6:G69" si="5">+IMABS(F6)</f>
        <v>1000000.0076700781</v>
      </c>
      <c r="H6" s="7">
        <f t="shared" ref="H6:H69" si="6">+DEGREES(IMARGUMENT(F6))</f>
        <v>-7.0963908044943524E-3</v>
      </c>
    </row>
    <row r="7" spans="1:9" x14ac:dyDescent="0.3">
      <c r="A7" s="7">
        <f>+impedance_haut_parleur!A5</f>
        <v>5.1459999999999999</v>
      </c>
      <c r="B7" s="7">
        <f t="shared" si="0"/>
        <v>32.333271590746151</v>
      </c>
      <c r="C7" s="7">
        <f t="shared" si="1"/>
        <v>1000000</v>
      </c>
      <c r="D7" s="7" t="str">
        <f t="shared" si="2"/>
        <v>-122,098431931201i</v>
      </c>
      <c r="E7" s="7" t="str">
        <f t="shared" si="3"/>
        <v>0,0000323332715907462i</v>
      </c>
      <c r="F7" s="7" t="str">
        <f t="shared" si="4"/>
        <v>1000000-122,098399597929i</v>
      </c>
      <c r="G7" s="7">
        <f t="shared" si="5"/>
        <v>1000000.0074540096</v>
      </c>
      <c r="H7" s="7">
        <f t="shared" si="6"/>
        <v>-6.9957229474990352E-3</v>
      </c>
    </row>
    <row r="8" spans="1:9" x14ac:dyDescent="0.3">
      <c r="A8" s="7">
        <f>+impedance_haut_parleur!A6</f>
        <v>5.2210000000000001</v>
      </c>
      <c r="B8" s="7">
        <f t="shared" si="0"/>
        <v>32.804510488784622</v>
      </c>
      <c r="C8" s="7">
        <f t="shared" si="1"/>
        <v>1000000</v>
      </c>
      <c r="D8" s="7" t="str">
        <f t="shared" si="2"/>
        <v>-120,344480122191i</v>
      </c>
      <c r="E8" s="7" t="str">
        <f t="shared" si="3"/>
        <v>0,0000328045104887846i</v>
      </c>
      <c r="F8" s="7" t="str">
        <f t="shared" si="4"/>
        <v>1000000-120,344447317681i</v>
      </c>
      <c r="G8" s="7">
        <f t="shared" si="5"/>
        <v>1000000.0072413931</v>
      </c>
      <c r="H8" s="7">
        <f t="shared" si="6"/>
        <v>-6.8952288858502271E-3</v>
      </c>
    </row>
    <row r="9" spans="1:9" x14ac:dyDescent="0.3">
      <c r="A9" s="7">
        <f>+impedance_haut_parleur!A7</f>
        <v>5.2969999999999997</v>
      </c>
      <c r="B9" s="7">
        <f t="shared" si="0"/>
        <v>33.282032572130269</v>
      </c>
      <c r="C9" s="7">
        <f t="shared" si="1"/>
        <v>1000000</v>
      </c>
      <c r="D9" s="7" t="str">
        <f t="shared" si="2"/>
        <v>-118,617808328858i</v>
      </c>
      <c r="E9" s="7" t="str">
        <f t="shared" si="3"/>
        <v>0,0000332820325721303i</v>
      </c>
      <c r="F9" s="7" t="str">
        <f t="shared" si="4"/>
        <v>1000000-118,617775046825i</v>
      </c>
      <c r="G9" s="7">
        <f t="shared" si="5"/>
        <v>1000000.0070350883</v>
      </c>
      <c r="H9" s="7">
        <f t="shared" si="6"/>
        <v>-6.796297853540246E-3</v>
      </c>
    </row>
    <row r="10" spans="1:9" x14ac:dyDescent="0.3">
      <c r="A10" s="7">
        <f>+impedance_haut_parleur!A8</f>
        <v>5.3739999999999997</v>
      </c>
      <c r="B10" s="7">
        <f t="shared" si="0"/>
        <v>33.765837840783092</v>
      </c>
      <c r="C10" s="7">
        <f t="shared" si="1"/>
        <v>1000000</v>
      </c>
      <c r="D10" s="7" t="str">
        <f t="shared" si="2"/>
        <v>-116,918223058794i</v>
      </c>
      <c r="E10" s="7" t="str">
        <f t="shared" si="3"/>
        <v>0,0000337658378407831i</v>
      </c>
      <c r="F10" s="7" t="str">
        <f t="shared" si="4"/>
        <v>1000000-116,918189292956i</v>
      </c>
      <c r="G10" s="7">
        <f t="shared" si="5"/>
        <v>1000000.0068349316</v>
      </c>
      <c r="H10" s="7">
        <f t="shared" si="6"/>
        <v>-6.6989187642735957E-3</v>
      </c>
    </row>
    <row r="11" spans="1:9" x14ac:dyDescent="0.3">
      <c r="A11" s="7">
        <f>+impedance_haut_parleur!A9</f>
        <v>5.452</v>
      </c>
      <c r="B11" s="7">
        <f t="shared" si="0"/>
        <v>34.255926294743105</v>
      </c>
      <c r="C11" s="7">
        <f t="shared" si="1"/>
        <v>1000000</v>
      </c>
      <c r="D11" s="7" t="str">
        <f t="shared" si="2"/>
        <v>-115,245511870499i</v>
      </c>
      <c r="E11" s="7" t="str">
        <f t="shared" si="3"/>
        <v>0,0000342559262947431i</v>
      </c>
      <c r="F11" s="7" t="str">
        <f t="shared" si="4"/>
        <v>1000000-115,245477614573i</v>
      </c>
      <c r="G11" s="7">
        <f t="shared" si="5"/>
        <v>1000000.00664076</v>
      </c>
      <c r="H11" s="7">
        <f t="shared" si="6"/>
        <v>-6.6030794460514627E-3</v>
      </c>
    </row>
    <row r="12" spans="1:9" x14ac:dyDescent="0.3">
      <c r="A12" s="7">
        <f>+impedance_haut_parleur!A10</f>
        <v>5.5309999999999997</v>
      </c>
      <c r="B12" s="7">
        <f t="shared" si="0"/>
        <v>34.752297934010286</v>
      </c>
      <c r="C12" s="7">
        <f t="shared" si="1"/>
        <v>1000000</v>
      </c>
      <c r="D12" s="7" t="str">
        <f t="shared" si="2"/>
        <v>-113,599445076471i</v>
      </c>
      <c r="E12" s="7" t="str">
        <f t="shared" si="3"/>
        <v>0,0000347522979340103i</v>
      </c>
      <c r="F12" s="7" t="str">
        <f t="shared" si="4"/>
        <v>1000000-113,599410324173i</v>
      </c>
      <c r="G12" s="7">
        <f t="shared" si="5"/>
        <v>1000000.006452413</v>
      </c>
      <c r="H12" s="7">
        <f t="shared" si="6"/>
        <v>-6.5087667387518158E-3</v>
      </c>
    </row>
    <row r="13" spans="1:9" x14ac:dyDescent="0.3">
      <c r="A13" s="7">
        <f>+impedance_haut_parleur!A11</f>
        <v>5.6120000000000001</v>
      </c>
      <c r="B13" s="7">
        <f t="shared" si="0"/>
        <v>35.26123594389184</v>
      </c>
      <c r="C13" s="7">
        <f t="shared" si="1"/>
        <v>1000000</v>
      </c>
      <c r="D13" s="7" t="str">
        <f t="shared" si="2"/>
        <v>-111,959823720235i</v>
      </c>
      <c r="E13" s="7" t="str">
        <f t="shared" si="3"/>
        <v>0,0000352612359438918i</v>
      </c>
      <c r="F13" s="7" t="str">
        <f t="shared" si="4"/>
        <v>1000000-111,959788458999i</v>
      </c>
      <c r="G13" s="7">
        <f t="shared" si="5"/>
        <v>1000000.006267497</v>
      </c>
      <c r="H13" s="7">
        <f t="shared" si="6"/>
        <v>-6.4148233270748872E-3</v>
      </c>
    </row>
    <row r="14" spans="1:9" x14ac:dyDescent="0.3">
      <c r="A14" s="7">
        <f>+impedance_haut_parleur!A12</f>
        <v>5.6929999999999996</v>
      </c>
      <c r="B14" s="7">
        <f t="shared" si="0"/>
        <v>35.77017395377338</v>
      </c>
      <c r="C14" s="7">
        <f t="shared" si="1"/>
        <v>1000000</v>
      </c>
      <c r="D14" s="7" t="str">
        <f t="shared" si="2"/>
        <v>-110,366859427008i</v>
      </c>
      <c r="E14" s="7" t="str">
        <f t="shared" si="3"/>
        <v>0,0000357701739537734i</v>
      </c>
      <c r="F14" s="7" t="str">
        <f t="shared" si="4"/>
        <v>1000000-110,366823656834i</v>
      </c>
      <c r="G14" s="7">
        <f t="shared" si="5"/>
        <v>1000000.0060904177</v>
      </c>
      <c r="H14" s="7">
        <f t="shared" si="6"/>
        <v>-6.3235531681258119E-3</v>
      </c>
    </row>
    <row r="15" spans="1:9" x14ac:dyDescent="0.3">
      <c r="A15" s="7">
        <f>+impedance_haut_parleur!A13</f>
        <v>5.7759999999999998</v>
      </c>
      <c r="B15" s="7">
        <f t="shared" si="0"/>
        <v>36.291678334269292</v>
      </c>
      <c r="C15" s="7">
        <f t="shared" si="1"/>
        <v>1000000</v>
      </c>
      <c r="D15" s="7" t="str">
        <f t="shared" si="2"/>
        <v>-108,780909057818i</v>
      </c>
      <c r="E15" s="7" t="str">
        <f t="shared" si="3"/>
        <v>0,0000362916783342693i</v>
      </c>
      <c r="F15" s="7" t="str">
        <f t="shared" si="4"/>
        <v>1000000-108,78087276614i</v>
      </c>
      <c r="G15" s="7">
        <f t="shared" si="5"/>
        <v>1000000.0059166392</v>
      </c>
      <c r="H15" s="7">
        <f t="shared" si="6"/>
        <v>-6.2326848766650553E-3</v>
      </c>
    </row>
    <row r="16" spans="1:9" x14ac:dyDescent="0.3">
      <c r="A16" s="7">
        <f>+impedance_haut_parleur!A14</f>
        <v>5.86</v>
      </c>
      <c r="B16" s="7">
        <f t="shared" si="0"/>
        <v>36.81946590007238</v>
      </c>
      <c r="C16" s="7">
        <f t="shared" si="1"/>
        <v>1000000</v>
      </c>
      <c r="D16" s="7" t="str">
        <f t="shared" si="2"/>
        <v>-107,221592272689i</v>
      </c>
      <c r="E16" s="7" t="str">
        <f t="shared" si="3"/>
        <v>0,0000368194659000724i</v>
      </c>
      <c r="F16" s="7" t="str">
        <f t="shared" si="4"/>
        <v>1000000-107,221555453223i</v>
      </c>
      <c r="G16" s="7">
        <f t="shared" si="5"/>
        <v>1000000.005748231</v>
      </c>
      <c r="H16" s="7">
        <f t="shared" si="6"/>
        <v>-6.14334257675536E-3</v>
      </c>
    </row>
    <row r="17" spans="1:8" x14ac:dyDescent="0.3">
      <c r="A17" s="7">
        <f>+impedance_haut_parleur!A15</f>
        <v>5.9450000000000003</v>
      </c>
      <c r="B17" s="7">
        <f t="shared" si="0"/>
        <v>37.353536651182644</v>
      </c>
      <c r="C17" s="7">
        <f t="shared" si="1"/>
        <v>1000000</v>
      </c>
      <c r="D17" s="7" t="str">
        <f t="shared" si="2"/>
        <v>-105,688566983677i</v>
      </c>
      <c r="E17" s="7" t="str">
        <f t="shared" si="3"/>
        <v>0,0000373535366511826i</v>
      </c>
      <c r="F17" s="7" t="str">
        <f t="shared" si="4"/>
        <v>1000000-105,68852963014i</v>
      </c>
      <c r="G17" s="7">
        <f t="shared" si="5"/>
        <v>1000000.0055850326</v>
      </c>
      <c r="H17" s="7">
        <f t="shared" si="6"/>
        <v>-6.0555066682035676E-3</v>
      </c>
    </row>
    <row r="18" spans="1:8" x14ac:dyDescent="0.3">
      <c r="A18" s="7">
        <f>+impedance_haut_parleur!A16</f>
        <v>6.0309999999999997</v>
      </c>
      <c r="B18" s="7">
        <f t="shared" si="0"/>
        <v>37.893890587600083</v>
      </c>
      <c r="C18" s="7">
        <f t="shared" si="1"/>
        <v>1000000</v>
      </c>
      <c r="D18" s="7" t="str">
        <f t="shared" si="2"/>
        <v>-104,181484118381i</v>
      </c>
      <c r="E18" s="7" t="str">
        <f t="shared" si="3"/>
        <v>0,0000378938905876001i</v>
      </c>
      <c r="F18" s="7" t="str">
        <f t="shared" si="4"/>
        <v>1000000-104,18144622449i</v>
      </c>
      <c r="G18" s="7">
        <f t="shared" si="5"/>
        <v>1000000.0054268867</v>
      </c>
      <c r="H18" s="7">
        <f t="shared" si="6"/>
        <v>-5.9691571506364617E-3</v>
      </c>
    </row>
    <row r="19" spans="1:8" x14ac:dyDescent="0.3">
      <c r="A19" s="7">
        <f>+impedance_haut_parleur!A17</f>
        <v>6.1189999999999998</v>
      </c>
      <c r="B19" s="7">
        <f t="shared" si="0"/>
        <v>38.446810894631888</v>
      </c>
      <c r="C19" s="7">
        <f t="shared" si="1"/>
        <v>1000000</v>
      </c>
      <c r="D19" s="7" t="str">
        <f t="shared" si="2"/>
        <v>-102,683204889354i</v>
      </c>
      <c r="E19" s="7" t="str">
        <f t="shared" si="3"/>
        <v>0,0000384468108946319i</v>
      </c>
      <c r="F19" s="7" t="str">
        <f t="shared" si="4"/>
        <v>1000000-102,683166442543i</v>
      </c>
      <c r="G19" s="7">
        <f t="shared" si="5"/>
        <v>1000000.0052719163</v>
      </c>
      <c r="H19" s="7">
        <f t="shared" si="6"/>
        <v>-5.8833120435195247E-3</v>
      </c>
    </row>
    <row r="20" spans="1:8" x14ac:dyDescent="0.3">
      <c r="A20" s="7">
        <f>+impedance_haut_parleur!A18</f>
        <v>6.2080000000000002</v>
      </c>
      <c r="B20" s="7">
        <f t="shared" si="0"/>
        <v>39.006014386970875</v>
      </c>
      <c r="C20" s="7">
        <f t="shared" si="1"/>
        <v>1000000</v>
      </c>
      <c r="D20" s="7" t="str">
        <f t="shared" si="2"/>
        <v>-101,211103530599i</v>
      </c>
      <c r="E20" s="7" t="str">
        <f t="shared" si="3"/>
        <v>0,0000390060143869709i</v>
      </c>
      <c r="F20" s="7" t="str">
        <f t="shared" si="4"/>
        <v>1000000-101,211064524585i</v>
      </c>
      <c r="G20" s="7">
        <f t="shared" si="5"/>
        <v>1000000.0051218398</v>
      </c>
      <c r="H20" s="7">
        <f t="shared" si="6"/>
        <v>-5.798966817484051E-3</v>
      </c>
    </row>
    <row r="21" spans="1:8" x14ac:dyDescent="0.3">
      <c r="A21" s="7">
        <f>+impedance_haut_parleur!A19</f>
        <v>6.298</v>
      </c>
      <c r="B21" s="7">
        <f t="shared" si="0"/>
        <v>39.571501064617031</v>
      </c>
      <c r="C21" s="7">
        <f t="shared" si="1"/>
        <v>1000000</v>
      </c>
      <c r="D21" s="7" t="str">
        <f t="shared" si="2"/>
        <v>-99,7647714699839i</v>
      </c>
      <c r="E21" s="7" t="str">
        <f t="shared" si="3"/>
        <v>0,000039571501064617i</v>
      </c>
      <c r="F21" s="7" t="str">
        <f t="shared" si="4"/>
        <v>1000000-99,7647318984828i</v>
      </c>
      <c r="G21" s="7">
        <f t="shared" si="5"/>
        <v>1000000.0049765008</v>
      </c>
      <c r="H21" s="7">
        <f t="shared" si="6"/>
        <v>-5.7160980630731302E-3</v>
      </c>
    </row>
    <row r="22" spans="1:8" x14ac:dyDescent="0.3">
      <c r="A22" s="7">
        <f>+impedance_haut_parleur!A20</f>
        <v>6.3890000000000002</v>
      </c>
      <c r="B22" s="7">
        <f t="shared" si="0"/>
        <v>40.143270927570377</v>
      </c>
      <c r="C22" s="7">
        <f t="shared" si="1"/>
        <v>1000000</v>
      </c>
      <c r="D22" s="7" t="str">
        <f t="shared" si="2"/>
        <v>-98,3437988289182i</v>
      </c>
      <c r="E22" s="7" t="str">
        <f t="shared" si="3"/>
        <v>0,0000401432709275704i</v>
      </c>
      <c r="F22" s="7" t="str">
        <f t="shared" si="4"/>
        <v>1000000-98,3437586856473i</v>
      </c>
      <c r="G22" s="7">
        <f t="shared" si="5"/>
        <v>1000000.0048357474</v>
      </c>
      <c r="H22" s="7">
        <f t="shared" si="6"/>
        <v>-5.6346822959753556E-3</v>
      </c>
    </row>
    <row r="23" spans="1:8" x14ac:dyDescent="0.3">
      <c r="A23" s="7">
        <f>+impedance_haut_parleur!A21</f>
        <v>6.4820000000000002</v>
      </c>
      <c r="B23" s="7">
        <f t="shared" si="0"/>
        <v>40.727607161138081</v>
      </c>
      <c r="C23" s="7">
        <f t="shared" si="1"/>
        <v>1000000</v>
      </c>
      <c r="D23" s="7" t="str">
        <f t="shared" si="2"/>
        <v>-96,9328186852759i</v>
      </c>
      <c r="E23" s="7" t="str">
        <f t="shared" si="3"/>
        <v>0,0000407276071611381i</v>
      </c>
      <c r="F23" s="7" t="str">
        <f t="shared" si="4"/>
        <v>1000000-96,9327779576687i</v>
      </c>
      <c r="G23" s="7">
        <f t="shared" si="5"/>
        <v>1000000.0046979815</v>
      </c>
      <c r="H23" s="7">
        <f t="shared" si="6"/>
        <v>-5.5538390560585958E-3</v>
      </c>
    </row>
    <row r="24" spans="1:8" x14ac:dyDescent="0.3">
      <c r="A24" s="7">
        <f>+impedance_haut_parleur!A22</f>
        <v>6.5759999999999996</v>
      </c>
      <c r="B24" s="7">
        <f t="shared" si="0"/>
        <v>41.318226580012954</v>
      </c>
      <c r="C24" s="7">
        <f t="shared" si="1"/>
        <v>1000000</v>
      </c>
      <c r="D24" s="7" t="str">
        <f t="shared" si="2"/>
        <v>-95,5472218245071i</v>
      </c>
      <c r="E24" s="7" t="str">
        <f t="shared" si="3"/>
        <v>0,000041318226580013i</v>
      </c>
      <c r="F24" s="7" t="str">
        <f t="shared" si="4"/>
        <v>1000000-95,5471805062805i</v>
      </c>
      <c r="G24" s="7">
        <f t="shared" si="5"/>
        <v>1000000.0045646317</v>
      </c>
      <c r="H24" s="7">
        <f t="shared" si="6"/>
        <v>-5.474450170725292E-3</v>
      </c>
    </row>
    <row r="25" spans="1:8" x14ac:dyDescent="0.3">
      <c r="A25" s="7">
        <f>+impedance_haut_parleur!A23</f>
        <v>6.6719999999999997</v>
      </c>
      <c r="B25" s="7">
        <f t="shared" si="0"/>
        <v>41.9214123695022</v>
      </c>
      <c r="C25" s="7">
        <f t="shared" si="1"/>
        <v>1000000</v>
      </c>
      <c r="D25" s="7" t="str">
        <f t="shared" si="2"/>
        <v>-94,1724416543703i</v>
      </c>
      <c r="E25" s="7" t="str">
        <f t="shared" si="3"/>
        <v>0,0000419214123695022i</v>
      </c>
      <c r="F25" s="7" t="str">
        <f t="shared" si="4"/>
        <v>1000000-94,1723997329579i</v>
      </c>
      <c r="G25" s="7">
        <f t="shared" si="5"/>
        <v>1000000.0044342204</v>
      </c>
      <c r="H25" s="7">
        <f t="shared" si="6"/>
        <v>-5.3956810353669822E-3</v>
      </c>
    </row>
    <row r="26" spans="1:8" x14ac:dyDescent="0.3">
      <c r="A26" s="7">
        <f>+impedance_haut_parleur!A24</f>
        <v>6.7690000000000001</v>
      </c>
      <c r="B26" s="7">
        <f t="shared" si="0"/>
        <v>42.530881344298621</v>
      </c>
      <c r="C26" s="7">
        <f t="shared" si="1"/>
        <v>1000000</v>
      </c>
      <c r="D26" s="7" t="str">
        <f t="shared" si="2"/>
        <v>-92,8229473656314i</v>
      </c>
      <c r="E26" s="7" t="str">
        <f t="shared" si="3"/>
        <v>0,0000425308813442986i</v>
      </c>
      <c r="F26" s="7" t="str">
        <f t="shared" si="4"/>
        <v>1000000-92,8229048347501i</v>
      </c>
      <c r="G26" s="7">
        <f t="shared" si="5"/>
        <v>1000000.0043080457</v>
      </c>
      <c r="H26" s="7">
        <f t="shared" si="6"/>
        <v>-5.3183606739011713E-3</v>
      </c>
    </row>
    <row r="27" spans="1:8" x14ac:dyDescent="0.3">
      <c r="A27" s="7">
        <f>+impedance_haut_parleur!A25</f>
        <v>6.867</v>
      </c>
      <c r="B27" s="7">
        <f t="shared" si="0"/>
        <v>43.146633504402217</v>
      </c>
      <c r="C27" s="7">
        <f t="shared" si="1"/>
        <v>1000000</v>
      </c>
      <c r="D27" s="7" t="str">
        <f t="shared" si="2"/>
        <v>-91,4982569852859i</v>
      </c>
      <c r="E27" s="7" t="str">
        <f t="shared" si="3"/>
        <v>0,0000431466335044022i</v>
      </c>
      <c r="F27" s="7" t="str">
        <f t="shared" si="4"/>
        <v>1000000-91,4982138386524i</v>
      </c>
      <c r="G27" s="7">
        <f t="shared" si="5"/>
        <v>1000000.0041859616</v>
      </c>
      <c r="H27" s="7">
        <f t="shared" si="6"/>
        <v>-5.242461471310458E-3</v>
      </c>
    </row>
    <row r="28" spans="1:8" x14ac:dyDescent="0.3">
      <c r="A28" s="7">
        <f>+impedance_haut_parleur!A26</f>
        <v>6.9669999999999996</v>
      </c>
      <c r="B28" s="7">
        <f t="shared" si="0"/>
        <v>43.774952035120172</v>
      </c>
      <c r="C28" s="7">
        <f t="shared" si="1"/>
        <v>1000000</v>
      </c>
      <c r="D28" s="7" t="str">
        <f t="shared" si="2"/>
        <v>-90,1849477132135i</v>
      </c>
      <c r="E28" s="7" t="str">
        <f t="shared" si="3"/>
        <v>0,0000437749520351202i</v>
      </c>
      <c r="F28" s="7" t="str">
        <f t="shared" si="4"/>
        <v>1000000-90,1849039382615i</v>
      </c>
      <c r="G28" s="7">
        <f t="shared" si="5"/>
        <v>1000000.0040666583</v>
      </c>
      <c r="H28" s="7">
        <f t="shared" si="6"/>
        <v>-5.1672143574462764E-3</v>
      </c>
    </row>
    <row r="29" spans="1:8" x14ac:dyDescent="0.3">
      <c r="A29" s="7">
        <f>+impedance_haut_parleur!A27</f>
        <v>7.0679999999999996</v>
      </c>
      <c r="B29" s="7">
        <f t="shared" si="0"/>
        <v>44.40955375114531</v>
      </c>
      <c r="C29" s="7">
        <f t="shared" si="1"/>
        <v>1000000</v>
      </c>
      <c r="D29" s="7" t="str">
        <f t="shared" si="2"/>
        <v>-88,8962267569268i</v>
      </c>
      <c r="E29" s="7" t="str">
        <f t="shared" si="3"/>
        <v>0,0000444095537511453i</v>
      </c>
      <c r="F29" s="7" t="str">
        <f t="shared" si="4"/>
        <v>1000000-88,896182347373i</v>
      </c>
      <c r="G29" s="7">
        <f t="shared" si="5"/>
        <v>1000000.0039512656</v>
      </c>
      <c r="H29" s="7">
        <f t="shared" si="6"/>
        <v>-5.0933760499129897E-3</v>
      </c>
    </row>
    <row r="30" spans="1:8" x14ac:dyDescent="0.3">
      <c r="A30" s="7">
        <f>+impedance_haut_parleur!A28</f>
        <v>7.1710000000000003</v>
      </c>
      <c r="B30" s="7">
        <f t="shared" si="0"/>
        <v>45.056721837784814</v>
      </c>
      <c r="C30" s="7">
        <f t="shared" si="1"/>
        <v>1000000</v>
      </c>
      <c r="D30" s="7" t="str">
        <f t="shared" si="2"/>
        <v>-87,6193739670839i</v>
      </c>
      <c r="E30" s="7" t="str">
        <f t="shared" si="3"/>
        <v>0,0000450567218377848i</v>
      </c>
      <c r="F30" s="7" t="str">
        <f t="shared" si="4"/>
        <v>1000000-87,6193289103621i</v>
      </c>
      <c r="G30" s="7">
        <f t="shared" si="5"/>
        <v>1000000.0038385732</v>
      </c>
      <c r="H30" s="7">
        <f t="shared" si="6"/>
        <v>-5.020217737485364E-3</v>
      </c>
    </row>
    <row r="31" spans="1:8" x14ac:dyDescent="0.3">
      <c r="A31" s="7">
        <f>+impedance_haut_parleur!A29</f>
        <v>7.2750000000000004</v>
      </c>
      <c r="B31" s="7">
        <f t="shared" si="0"/>
        <v>45.710173109731493</v>
      </c>
      <c r="C31" s="7">
        <f t="shared" si="1"/>
        <v>1000000</v>
      </c>
      <c r="D31" s="7" t="str">
        <f t="shared" si="2"/>
        <v>-86,3668083461112i</v>
      </c>
      <c r="E31" s="7" t="str">
        <f t="shared" si="3"/>
        <v>0,0000457101731097315i</v>
      </c>
      <c r="F31" s="7" t="str">
        <f t="shared" si="4"/>
        <v>1000000-86,3667626359381i</v>
      </c>
      <c r="G31" s="7">
        <f t="shared" si="5"/>
        <v>1000000.0037296088</v>
      </c>
      <c r="H31" s="7">
        <f t="shared" si="6"/>
        <v>-4.9484509769435686E-3</v>
      </c>
    </row>
    <row r="32" spans="1:8" x14ac:dyDescent="0.3">
      <c r="A32" s="7">
        <f>+impedance_haut_parleur!A30</f>
        <v>7.3810000000000002</v>
      </c>
      <c r="B32" s="7">
        <f t="shared" si="0"/>
        <v>46.37619075229253</v>
      </c>
      <c r="C32" s="7">
        <f t="shared" si="1"/>
        <v>1000000</v>
      </c>
      <c r="D32" s="7" t="str">
        <f t="shared" si="2"/>
        <v>-85,1264775393522i</v>
      </c>
      <c r="E32" s="7" t="str">
        <f t="shared" si="3"/>
        <v>0,0000463761907522925i</v>
      </c>
      <c r="F32" s="7" t="str">
        <f t="shared" si="4"/>
        <v>1000000-85,1264311631614i</v>
      </c>
      <c r="G32" s="7">
        <f t="shared" si="5"/>
        <v>1000000.0036232546</v>
      </c>
      <c r="H32" s="7">
        <f t="shared" si="6"/>
        <v>-4.8773852188787369E-3</v>
      </c>
    </row>
    <row r="33" spans="1:8" x14ac:dyDescent="0.3">
      <c r="A33" s="7">
        <f>+impedance_haut_parleur!A31</f>
        <v>7.4880000000000004</v>
      </c>
      <c r="B33" s="7">
        <f t="shared" si="0"/>
        <v>47.048491580160743</v>
      </c>
      <c r="C33" s="7">
        <f t="shared" si="1"/>
        <v>1000000</v>
      </c>
      <c r="D33" s="7" t="str">
        <f t="shared" si="2"/>
        <v>-83,9100601920351i</v>
      </c>
      <c r="E33" s="7" t="str">
        <f t="shared" si="3"/>
        <v>0,0000470484915801607i</v>
      </c>
      <c r="F33" s="7" t="str">
        <f t="shared" si="4"/>
        <v>1000000-83,9100131435435i</v>
      </c>
      <c r="G33" s="7">
        <f t="shared" si="5"/>
        <v>1000000.0035204451</v>
      </c>
      <c r="H33" s="7">
        <f t="shared" si="6"/>
        <v>-4.807689600728836E-3</v>
      </c>
    </row>
    <row r="34" spans="1:8" x14ac:dyDescent="0.3">
      <c r="A34" s="7">
        <f>+impedance_haut_parleur!A32</f>
        <v>7.5970000000000004</v>
      </c>
      <c r="B34" s="7">
        <f t="shared" si="0"/>
        <v>47.733358778643321</v>
      </c>
      <c r="C34" s="7">
        <f t="shared" si="1"/>
        <v>1000000</v>
      </c>
      <c r="D34" s="7" t="str">
        <f t="shared" si="2"/>
        <v>-82,706138043696i</v>
      </c>
      <c r="E34" s="7" t="str">
        <f t="shared" si="3"/>
        <v>0,0000477333587786433i</v>
      </c>
      <c r="F34" s="7" t="str">
        <f t="shared" si="4"/>
        <v>1000000-82,7060903103372i</v>
      </c>
      <c r="G34" s="7">
        <f t="shared" si="5"/>
        <v>1000000.0034201486</v>
      </c>
      <c r="H34" s="7">
        <f t="shared" si="6"/>
        <v>-4.7387099040054259E-3</v>
      </c>
    </row>
    <row r="35" spans="1:8" x14ac:dyDescent="0.3">
      <c r="A35" s="7">
        <f>+impedance_haut_parleur!A33</f>
        <v>7.7069999999999999</v>
      </c>
      <c r="B35" s="7">
        <f t="shared" si="0"/>
        <v>48.424509162433068</v>
      </c>
      <c r="C35" s="7">
        <f t="shared" si="1"/>
        <v>1000000</v>
      </c>
      <c r="D35" s="7" t="str">
        <f t="shared" si="2"/>
        <v>-81,525694916045i</v>
      </c>
      <c r="E35" s="7" t="str">
        <f t="shared" si="3"/>
        <v>0,0000484245091624331i</v>
      </c>
      <c r="F35" s="7" t="str">
        <f t="shared" si="4"/>
        <v>1000000-81,5256464915358i</v>
      </c>
      <c r="G35" s="7">
        <f t="shared" si="5"/>
        <v>1000000.0033232155</v>
      </c>
      <c r="H35" s="7">
        <f t="shared" si="6"/>
        <v>-4.6710754556918681E-3</v>
      </c>
    </row>
    <row r="36" spans="1:8" x14ac:dyDescent="0.3">
      <c r="A36" s="7">
        <f>+impedance_haut_parleur!A34</f>
        <v>7.819</v>
      </c>
      <c r="B36" s="7">
        <f t="shared" si="0"/>
        <v>49.128225916837188</v>
      </c>
      <c r="C36" s="7">
        <f t="shared" si="1"/>
        <v>1000000</v>
      </c>
      <c r="D36" s="7" t="str">
        <f t="shared" si="2"/>
        <v>-80,3579141473281i</v>
      </c>
      <c r="E36" s="7" t="str">
        <f t="shared" si="3"/>
        <v>0,0000491282259168372i</v>
      </c>
      <c r="F36" s="7" t="str">
        <f t="shared" si="4"/>
        <v>1000000-80,3578650191022i</v>
      </c>
      <c r="G36" s="7">
        <f t="shared" si="5"/>
        <v>1000000.003228693</v>
      </c>
      <c r="H36" s="7">
        <f t="shared" si="6"/>
        <v>-4.604166506366217E-3</v>
      </c>
    </row>
    <row r="37" spans="1:8" x14ac:dyDescent="0.3">
      <c r="A37" s="7">
        <f>+impedance_haut_parleur!A35</f>
        <v>7.9329999999999998</v>
      </c>
      <c r="B37" s="7">
        <f t="shared" si="0"/>
        <v>49.844509041855659</v>
      </c>
      <c r="C37" s="7">
        <f t="shared" si="1"/>
        <v>1000000</v>
      </c>
      <c r="D37" s="7" t="str">
        <f t="shared" si="2"/>
        <v>-79,2031426595183i</v>
      </c>
      <c r="E37" s="7" t="str">
        <f t="shared" si="3"/>
        <v>0,0000498445090418557i</v>
      </c>
      <c r="F37" s="7" t="str">
        <f t="shared" si="4"/>
        <v>1000000-79,2030928150093i</v>
      </c>
      <c r="G37" s="7">
        <f t="shared" si="5"/>
        <v>1000000.003136565</v>
      </c>
      <c r="H37" s="7">
        <f t="shared" si="6"/>
        <v>-4.5380029331938063E-3</v>
      </c>
    </row>
    <row r="38" spans="1:8" x14ac:dyDescent="0.3">
      <c r="A38" s="7">
        <f>+impedance_haut_parleur!A36</f>
        <v>8.048</v>
      </c>
      <c r="B38" s="7">
        <f t="shared" si="0"/>
        <v>50.567075352181313</v>
      </c>
      <c r="C38" s="7">
        <f t="shared" si="1"/>
        <v>1000000</v>
      </c>
      <c r="D38" s="7" t="str">
        <f t="shared" si="2"/>
        <v>-78,0713880116748i</v>
      </c>
      <c r="E38" s="7" t="str">
        <f t="shared" si="3"/>
        <v>0,0000505670753521813i</v>
      </c>
      <c r="F38" s="7" t="str">
        <f t="shared" si="4"/>
        <v>1000000-78,0713374445995i</v>
      </c>
      <c r="G38" s="7">
        <f t="shared" si="5"/>
        <v>1000000.0030475669</v>
      </c>
      <c r="H38" s="7">
        <f t="shared" si="6"/>
        <v>-4.4731581274290548E-3</v>
      </c>
    </row>
    <row r="39" spans="1:8" x14ac:dyDescent="0.3">
      <c r="A39" s="7">
        <f>+impedance_haut_parleur!A37</f>
        <v>8.1649999999999991</v>
      </c>
      <c r="B39" s="7">
        <f t="shared" si="0"/>
        <v>51.302208033121317</v>
      </c>
      <c r="C39" s="7">
        <f t="shared" si="1"/>
        <v>1000000</v>
      </c>
      <c r="D39" s="7" t="str">
        <f t="shared" si="2"/>
        <v>-76,9526675710911i</v>
      </c>
      <c r="E39" s="7" t="str">
        <f t="shared" si="3"/>
        <v>0,0000513022080331213i</v>
      </c>
      <c r="F39" s="7" t="str">
        <f t="shared" si="4"/>
        <v>1000000-76,9526162688831i</v>
      </c>
      <c r="G39" s="7">
        <f t="shared" si="5"/>
        <v>1000000.0029608525</v>
      </c>
      <c r="H39" s="7">
        <f t="shared" si="6"/>
        <v>-4.409060125993707E-3</v>
      </c>
    </row>
    <row r="40" spans="1:8" x14ac:dyDescent="0.3">
      <c r="A40" s="7">
        <f>+impedance_haut_parleur!A38</f>
        <v>8.2840000000000007</v>
      </c>
      <c r="B40" s="7">
        <f t="shared" si="0"/>
        <v>52.049907084675695</v>
      </c>
      <c r="C40" s="7">
        <f t="shared" si="1"/>
        <v>1000000</v>
      </c>
      <c r="D40" s="7" t="str">
        <f t="shared" si="2"/>
        <v>-75,847239343066i</v>
      </c>
      <c r="E40" s="7" t="str">
        <f t="shared" si="3"/>
        <v>0,0000520499070846757i</v>
      </c>
      <c r="F40" s="7" t="str">
        <f t="shared" si="4"/>
        <v>1000000-75,8471872931589i</v>
      </c>
      <c r="G40" s="7">
        <f t="shared" si="5"/>
        <v>1000000.0028763978</v>
      </c>
      <c r="H40" s="7">
        <f t="shared" si="6"/>
        <v>-4.3457237115029374E-3</v>
      </c>
    </row>
    <row r="41" spans="1:8" x14ac:dyDescent="0.3">
      <c r="A41" s="7">
        <f>+impedance_haut_parleur!A39</f>
        <v>8.4039999999999999</v>
      </c>
      <c r="B41" s="7">
        <f t="shared" si="0"/>
        <v>52.803889321537241</v>
      </c>
      <c r="C41" s="7">
        <f t="shared" si="1"/>
        <v>1000000</v>
      </c>
      <c r="D41" s="7" t="str">
        <f t="shared" si="2"/>
        <v>-74,7642230744834i</v>
      </c>
      <c r="E41" s="7" t="str">
        <f t="shared" si="3"/>
        <v>0,0000528038893215372i</v>
      </c>
      <c r="F41" s="7" t="str">
        <f t="shared" si="4"/>
        <v>1000000-74,7641702705941i</v>
      </c>
      <c r="G41" s="7">
        <f t="shared" si="5"/>
        <v>1000000.0027948406</v>
      </c>
      <c r="H41" s="7">
        <f t="shared" si="6"/>
        <v>-4.2836714073210512E-3</v>
      </c>
    </row>
    <row r="42" spans="1:8" x14ac:dyDescent="0.3">
      <c r="A42" s="7">
        <f>+impedance_haut_parleur!A40</f>
        <v>8.5259999999999998</v>
      </c>
      <c r="B42" s="7">
        <f t="shared" si="0"/>
        <v>53.570437929013153</v>
      </c>
      <c r="C42" s="7">
        <f t="shared" si="1"/>
        <v>1000000</v>
      </c>
      <c r="D42" s="7" t="str">
        <f t="shared" si="2"/>
        <v>-73,6944089512032i</v>
      </c>
      <c r="E42" s="7" t="str">
        <f t="shared" si="3"/>
        <v>0,0000535704379290132i</v>
      </c>
      <c r="F42" s="7" t="str">
        <f t="shared" si="4"/>
        <v>1000000-73,6943553807653i</v>
      </c>
      <c r="G42" s="7">
        <f t="shared" si="5"/>
        <v>1000000.0027154289</v>
      </c>
      <c r="H42" s="7">
        <f t="shared" si="6"/>
        <v>-4.2223755296113535E-3</v>
      </c>
    </row>
    <row r="43" spans="1:8" x14ac:dyDescent="0.3">
      <c r="A43" s="7">
        <f>+impedance_haut_parleur!A41</f>
        <v>8.65</v>
      </c>
      <c r="B43" s="7">
        <f t="shared" si="0"/>
        <v>54.349552907103423</v>
      </c>
      <c r="C43" s="7">
        <f t="shared" si="1"/>
        <v>1000000</v>
      </c>
      <c r="D43" s="7" t="str">
        <f t="shared" si="2"/>
        <v>-72,6379804298218i</v>
      </c>
      <c r="E43" s="7" t="str">
        <f t="shared" si="3"/>
        <v>0,0000543495529071034i</v>
      </c>
      <c r="F43" s="7" t="str">
        <f t="shared" si="4"/>
        <v>1000000-72,6379260802689i</v>
      </c>
      <c r="G43" s="7">
        <f t="shared" si="5"/>
        <v>1000000.0026381342</v>
      </c>
      <c r="H43" s="7">
        <f t="shared" si="6"/>
        <v>-4.1618465896629854E-3</v>
      </c>
    </row>
    <row r="44" spans="1:8" x14ac:dyDescent="0.3">
      <c r="A44" s="7">
        <f>+impedance_haut_parleur!A42</f>
        <v>8.7759999999999998</v>
      </c>
      <c r="B44" s="7">
        <f t="shared" si="0"/>
        <v>55.141234255808051</v>
      </c>
      <c r="C44" s="7">
        <f t="shared" si="1"/>
        <v>1000000</v>
      </c>
      <c r="D44" s="7" t="str">
        <f t="shared" si="2"/>
        <v>-71,5950923789834i</v>
      </c>
      <c r="E44" s="7" t="str">
        <f t="shared" si="3"/>
        <v>0,000055141234255808i</v>
      </c>
      <c r="F44" s="7" t="str">
        <f t="shared" si="4"/>
        <v>1000000-71,5950372377491i</v>
      </c>
      <c r="G44" s="7">
        <f t="shared" si="5"/>
        <v>1000000.0025629245</v>
      </c>
      <c r="H44" s="7">
        <f t="shared" si="6"/>
        <v>-4.1020934607960864E-3</v>
      </c>
    </row>
    <row r="45" spans="1:8" x14ac:dyDescent="0.3">
      <c r="A45" s="7">
        <f>+impedance_haut_parleur!A43</f>
        <v>8.9030000000000005</v>
      </c>
      <c r="B45" s="7">
        <f t="shared" si="0"/>
        <v>55.939198789819862</v>
      </c>
      <c r="C45" s="7">
        <f t="shared" si="1"/>
        <v>1000000</v>
      </c>
      <c r="D45" s="7" t="str">
        <f t="shared" si="2"/>
        <v>-70,5737988001751i</v>
      </c>
      <c r="E45" s="7" t="str">
        <f t="shared" si="3"/>
        <v>0,0000559391987898199i</v>
      </c>
      <c r="F45" s="7" t="str">
        <f t="shared" si="4"/>
        <v>1000000-70,5737428609763i</v>
      </c>
      <c r="G45" s="7">
        <f t="shared" si="5"/>
        <v>1000000.0024903266</v>
      </c>
      <c r="H45" s="7">
        <f t="shared" si="6"/>
        <v>-4.0435776036622465E-3</v>
      </c>
    </row>
    <row r="46" spans="1:8" x14ac:dyDescent="0.3">
      <c r="A46" s="7">
        <f>+impedance_haut_parleur!A44</f>
        <v>9.0329999999999995</v>
      </c>
      <c r="B46" s="7">
        <f t="shared" si="0"/>
        <v>56.7560128797532</v>
      </c>
      <c r="C46" s="7">
        <f t="shared" si="1"/>
        <v>1000000</v>
      </c>
      <c r="D46" s="7" t="str">
        <f t="shared" si="2"/>
        <v>-69,5581236264761i</v>
      </c>
      <c r="E46" s="7" t="str">
        <f t="shared" si="3"/>
        <v>0,0000567560128797532i</v>
      </c>
      <c r="F46" s="7" t="str">
        <f t="shared" si="4"/>
        <v>1000000-69,5580668704632i</v>
      </c>
      <c r="G46" s="7">
        <f t="shared" si="5"/>
        <v>1000000.0024191622</v>
      </c>
      <c r="H46" s="7">
        <f t="shared" si="6"/>
        <v>-3.9853836563387684E-3</v>
      </c>
    </row>
    <row r="47" spans="1:8" x14ac:dyDescent="0.3">
      <c r="A47" s="7">
        <f>+impedance_haut_parleur!A45</f>
        <v>9.1639999999999997</v>
      </c>
      <c r="B47" s="7">
        <f t="shared" si="0"/>
        <v>57.579110154993728</v>
      </c>
      <c r="C47" s="7">
        <f t="shared" si="1"/>
        <v>1000000</v>
      </c>
      <c r="D47" s="7" t="str">
        <f t="shared" si="2"/>
        <v>-68,5637855432081i</v>
      </c>
      <c r="E47" s="7" t="str">
        <f t="shared" si="3"/>
        <v>0,0000575791101549937i</v>
      </c>
      <c r="F47" s="7" t="str">
        <f t="shared" si="4"/>
        <v>1000000-68,563727964098i</v>
      </c>
      <c r="G47" s="7">
        <f t="shared" si="5"/>
        <v>1000000.0023504923</v>
      </c>
      <c r="H47" s="7">
        <f t="shared" si="6"/>
        <v>-3.9284122338701143E-3</v>
      </c>
    </row>
    <row r="48" spans="1:8" x14ac:dyDescent="0.3">
      <c r="A48" s="7">
        <f>+impedance_haut_parleur!A46</f>
        <v>9.2970000000000006</v>
      </c>
      <c r="B48" s="7">
        <f t="shared" si="0"/>
        <v>58.414773800848614</v>
      </c>
      <c r="C48" s="7">
        <f t="shared" si="1"/>
        <v>1000000</v>
      </c>
      <c r="D48" s="7" t="str">
        <f t="shared" si="2"/>
        <v>-67,5829332814842i</v>
      </c>
      <c r="E48" s="7" t="str">
        <f t="shared" si="3"/>
        <v>0,0000584147738008486i</v>
      </c>
      <c r="F48" s="7" t="str">
        <f t="shared" si="4"/>
        <v>1000000-67,5828748667104i</v>
      </c>
      <c r="G48" s="7">
        <f t="shared" si="5"/>
        <v>1000000.0022837223</v>
      </c>
      <c r="H48" s="7">
        <f t="shared" si="6"/>
        <v>-3.8722134913278979E-3</v>
      </c>
    </row>
    <row r="49" spans="1:8" x14ac:dyDescent="0.3">
      <c r="A49" s="7">
        <f>+impedance_haut_parleur!A47</f>
        <v>9.4320000000000004</v>
      </c>
      <c r="B49" s="7">
        <f t="shared" si="0"/>
        <v>59.263003817317859</v>
      </c>
      <c r="C49" s="7">
        <f t="shared" si="1"/>
        <v>1000000</v>
      </c>
      <c r="D49" s="7" t="str">
        <f t="shared" si="2"/>
        <v>-66,6156203051271i</v>
      </c>
      <c r="E49" s="7" t="str">
        <f t="shared" si="3"/>
        <v>0,0000592630038173179i</v>
      </c>
      <c r="F49" s="7" t="str">
        <f t="shared" si="4"/>
        <v>1000000-66,6155610421233i</v>
      </c>
      <c r="G49" s="7">
        <f t="shared" si="5"/>
        <v>1000000.0022188164</v>
      </c>
      <c r="H49" s="7">
        <f t="shared" si="6"/>
        <v>-3.8167904919639349E-3</v>
      </c>
    </row>
    <row r="50" spans="1:8" x14ac:dyDescent="0.3">
      <c r="A50" s="7">
        <f>+impedance_haut_parleur!A48</f>
        <v>9.5690000000000008</v>
      </c>
      <c r="B50" s="7">
        <f t="shared" si="0"/>
        <v>60.123800204401469</v>
      </c>
      <c r="C50" s="7">
        <f t="shared" si="1"/>
        <v>1000000</v>
      </c>
      <c r="D50" s="7" t="str">
        <f t="shared" si="2"/>
        <v>-65,6618801042908i</v>
      </c>
      <c r="E50" s="7" t="str">
        <f t="shared" si="3"/>
        <v>0,0000601238002044015i</v>
      </c>
      <c r="F50" s="7" t="str">
        <f t="shared" si="4"/>
        <v>1000000-65,6618199804906i</v>
      </c>
      <c r="G50" s="7">
        <f t="shared" si="5"/>
        <v>1000000.0021557371</v>
      </c>
      <c r="H50" s="7">
        <f t="shared" si="6"/>
        <v>-3.7621451546230953E-3</v>
      </c>
    </row>
    <row r="51" spans="1:8" x14ac:dyDescent="0.3">
      <c r="A51" s="7">
        <f>+impedance_haut_parleur!A49</f>
        <v>9.7080000000000002</v>
      </c>
      <c r="B51" s="7">
        <f t="shared" si="0"/>
        <v>60.997162962099424</v>
      </c>
      <c r="C51" s="7">
        <f t="shared" si="1"/>
        <v>1000000</v>
      </c>
      <c r="D51" s="7" t="str">
        <f t="shared" si="2"/>
        <v>-64,7217275152409i</v>
      </c>
      <c r="E51" s="7" t="str">
        <f t="shared" si="3"/>
        <v>0,0000609971629620994i</v>
      </c>
      <c r="F51" s="7" t="str">
        <f t="shared" si="4"/>
        <v>1000000-64,7216665180779i</v>
      </c>
      <c r="G51" s="7">
        <f t="shared" si="5"/>
        <v>1000000.002094447</v>
      </c>
      <c r="H51" s="7">
        <f t="shared" si="6"/>
        <v>-3.7082783293611718E-3</v>
      </c>
    </row>
    <row r="52" spans="1:8" x14ac:dyDescent="0.3">
      <c r="A52" s="7">
        <f>+impedance_haut_parleur!A50</f>
        <v>9.8490000000000002</v>
      </c>
      <c r="B52" s="7">
        <f t="shared" si="0"/>
        <v>61.883092090411743</v>
      </c>
      <c r="C52" s="7">
        <f t="shared" si="1"/>
        <v>1000000</v>
      </c>
      <c r="D52" s="7" t="str">
        <f t="shared" si="2"/>
        <v>-63,7951599876088i</v>
      </c>
      <c r="E52" s="7" t="str">
        <f t="shared" si="3"/>
        <v>0,0000618830920904117i</v>
      </c>
      <c r="F52" s="7" t="str">
        <f t="shared" si="4"/>
        <v>1000000-63,7950981045167i</v>
      </c>
      <c r="G52" s="7">
        <f t="shared" si="5"/>
        <v>1000000.0020349071</v>
      </c>
      <c r="H52" s="7">
        <f t="shared" si="6"/>
        <v>-3.6551898700531958E-3</v>
      </c>
    </row>
    <row r="53" spans="1:8" x14ac:dyDescent="0.3">
      <c r="A53" s="7">
        <f>+impedance_haut_parleur!A51</f>
        <v>9.9920000000000009</v>
      </c>
      <c r="B53" s="7">
        <f t="shared" si="0"/>
        <v>62.781587589338429</v>
      </c>
      <c r="C53" s="7">
        <f t="shared" si="1"/>
        <v>1000000</v>
      </c>
      <c r="D53" s="7" t="str">
        <f t="shared" si="2"/>
        <v>-62,8821587988349i</v>
      </c>
      <c r="E53" s="7" t="str">
        <f t="shared" si="3"/>
        <v>0,0000627815875893384i</v>
      </c>
      <c r="F53" s="7" t="str">
        <f t="shared" si="4"/>
        <v>1000000-62,8820960172473i</v>
      </c>
      <c r="G53" s="7">
        <f t="shared" si="5"/>
        <v>1000000.001977079</v>
      </c>
      <c r="H53" s="7">
        <f t="shared" si="6"/>
        <v>-3.6028787039758888E-3</v>
      </c>
    </row>
    <row r="54" spans="1:8" x14ac:dyDescent="0.3">
      <c r="A54" s="7">
        <f>+impedance_haut_parleur!A52</f>
        <v>10.137</v>
      </c>
      <c r="B54" s="7">
        <f t="shared" si="0"/>
        <v>63.692649458879465</v>
      </c>
      <c r="C54" s="7">
        <f t="shared" si="1"/>
        <v>1000000</v>
      </c>
      <c r="D54" s="7" t="str">
        <f t="shared" si="2"/>
        <v>-61,9826902158389i</v>
      </c>
      <c r="E54" s="7" t="str">
        <f t="shared" si="3"/>
        <v>0,0000636926494588795i</v>
      </c>
      <c r="F54" s="7" t="str">
        <f t="shared" si="4"/>
        <v>1000000-61,9826265231894i</v>
      </c>
      <c r="G54" s="7">
        <f t="shared" si="5"/>
        <v>1000000.001920923</v>
      </c>
      <c r="H54" s="7">
        <f t="shared" si="6"/>
        <v>-3.5513428983664839E-3</v>
      </c>
    </row>
    <row r="55" spans="1:8" x14ac:dyDescent="0.3">
      <c r="A55" s="7">
        <f>+impedance_haut_parleur!A53</f>
        <v>10.285</v>
      </c>
      <c r="B55" s="7">
        <f t="shared" si="0"/>
        <v>64.62256088434205</v>
      </c>
      <c r="C55" s="7">
        <f t="shared" si="1"/>
        <v>1000000</v>
      </c>
      <c r="D55" s="7" t="str">
        <f t="shared" si="2"/>
        <v>-61,0907662341233i</v>
      </c>
      <c r="E55" s="7" t="str">
        <f t="shared" si="3"/>
        <v>0,0000646225608843421i</v>
      </c>
      <c r="F55" s="7" t="str">
        <f t="shared" si="4"/>
        <v>1000000-61,0907016115624i</v>
      </c>
      <c r="G55" s="7">
        <f t="shared" si="5"/>
        <v>1000000.0018660369</v>
      </c>
      <c r="H55" s="7">
        <f t="shared" si="6"/>
        <v>-3.5002393654811987E-3</v>
      </c>
    </row>
    <row r="56" spans="1:8" x14ac:dyDescent="0.3">
      <c r="A56" s="7">
        <f>+impedance_haut_parleur!A54</f>
        <v>10.433999999999999</v>
      </c>
      <c r="B56" s="7">
        <f t="shared" si="0"/>
        <v>65.558755495111797</v>
      </c>
      <c r="C56" s="7">
        <f t="shared" si="1"/>
        <v>1000000</v>
      </c>
      <c r="D56" s="7" t="str">
        <f t="shared" si="2"/>
        <v>-60,2183755719723i</v>
      </c>
      <c r="E56" s="7" t="str">
        <f t="shared" si="3"/>
        <v>0,0000655587554951118i</v>
      </c>
      <c r="F56" s="7" t="str">
        <f t="shared" si="4"/>
        <v>1000000-60,2183100132168i</v>
      </c>
      <c r="G56" s="7">
        <f t="shared" si="5"/>
        <v>1000000.0018131223</v>
      </c>
      <c r="H56" s="7">
        <f t="shared" si="6"/>
        <v>-3.4502550089972176E-3</v>
      </c>
    </row>
    <row r="57" spans="1:8" x14ac:dyDescent="0.3">
      <c r="A57" s="7">
        <f>+impedance_haut_parleur!A55</f>
        <v>10.586</v>
      </c>
      <c r="B57" s="7">
        <f t="shared" si="0"/>
        <v>66.513799661803105</v>
      </c>
      <c r="C57" s="7">
        <f t="shared" si="1"/>
        <v>1000000</v>
      </c>
      <c r="D57" s="7" t="str">
        <f t="shared" si="2"/>
        <v>-59,353724798598i</v>
      </c>
      <c r="E57" s="7" t="str">
        <f t="shared" si="3"/>
        <v>0,0000665137996618031i</v>
      </c>
      <c r="F57" s="7" t="str">
        <f t="shared" si="4"/>
        <v>1000000-59,3536582847983i</v>
      </c>
      <c r="G57" s="7">
        <f t="shared" si="5"/>
        <v>1000000.0017614283</v>
      </c>
      <c r="H57" s="7">
        <f t="shared" si="6"/>
        <v>-3.4007141143872258E-3</v>
      </c>
    </row>
    <row r="58" spans="1:8" x14ac:dyDescent="0.3">
      <c r="A58" s="7">
        <f>+impedance_haut_parleur!A56</f>
        <v>10.74</v>
      </c>
      <c r="B58" s="7">
        <f t="shared" si="0"/>
        <v>67.481410199108751</v>
      </c>
      <c r="C58" s="7">
        <f t="shared" si="1"/>
        <v>1000000</v>
      </c>
      <c r="D58" s="7" t="str">
        <f t="shared" si="2"/>
        <v>-58,50265649143i</v>
      </c>
      <c r="E58" s="7" t="str">
        <f t="shared" si="3"/>
        <v>0,0000674814101991087i</v>
      </c>
      <c r="F58" s="7" t="str">
        <f t="shared" si="4"/>
        <v>1000000-58,5025890100198i</v>
      </c>
      <c r="G58" s="7">
        <f t="shared" si="5"/>
        <v>1000000.0017112765</v>
      </c>
      <c r="H58" s="7">
        <f t="shared" si="6"/>
        <v>-3.3519514370384906E-3</v>
      </c>
    </row>
    <row r="59" spans="1:8" x14ac:dyDescent="0.3">
      <c r="A59" s="7">
        <f>+impedance_haut_parleur!A57</f>
        <v>10.896000000000001</v>
      </c>
      <c r="B59" s="7">
        <f t="shared" si="0"/>
        <v>68.461587107028777</v>
      </c>
      <c r="C59" s="7">
        <f t="shared" si="1"/>
        <v>1000000</v>
      </c>
      <c r="D59" s="7" t="str">
        <f t="shared" si="2"/>
        <v>-57,6650633918831i</v>
      </c>
      <c r="E59" s="7" t="str">
        <f t="shared" si="3"/>
        <v>0,0000684615871070288i</v>
      </c>
      <c r="F59" s="7" t="str">
        <f t="shared" si="4"/>
        <v>1000000-57,664994930296i</v>
      </c>
      <c r="G59" s="7">
        <f t="shared" si="5"/>
        <v>1000000.0016626258</v>
      </c>
      <c r="H59" s="7">
        <f t="shared" si="6"/>
        <v>-3.3039608314870822E-3</v>
      </c>
    </row>
    <row r="60" spans="1:8" x14ac:dyDescent="0.3">
      <c r="A60" s="7">
        <f>+impedance_haut_parleur!A58</f>
        <v>11.054</v>
      </c>
      <c r="B60" s="7">
        <f t="shared" si="0"/>
        <v>69.454330385563154</v>
      </c>
      <c r="C60" s="7">
        <f t="shared" si="1"/>
        <v>1000000</v>
      </c>
      <c r="D60" s="7" t="str">
        <f t="shared" si="2"/>
        <v>-56,8408296289089i</v>
      </c>
      <c r="E60" s="7" t="str">
        <f t="shared" si="3"/>
        <v>0,0000694543303855632i</v>
      </c>
      <c r="F60" s="7" t="str">
        <f t="shared" si="4"/>
        <v>1000000-56,8407601745785i</v>
      </c>
      <c r="G60" s="7">
        <f t="shared" si="5"/>
        <v>1000000.001615436</v>
      </c>
      <c r="H60" s="7">
        <f t="shared" si="6"/>
        <v>-3.2567356588112753E-3</v>
      </c>
    </row>
    <row r="61" spans="1:8" x14ac:dyDescent="0.3">
      <c r="A61" s="7">
        <f>+impedance_haut_parleur!A59</f>
        <v>11.214</v>
      </c>
      <c r="B61" s="7">
        <f t="shared" si="0"/>
        <v>70.459640034711882</v>
      </c>
      <c r="C61" s="7">
        <f t="shared" si="1"/>
        <v>1000000</v>
      </c>
      <c r="D61" s="7" t="str">
        <f t="shared" si="2"/>
        <v>-56,0298315246976i</v>
      </c>
      <c r="E61" s="7" t="str">
        <f t="shared" si="3"/>
        <v>0,0000704596400347119i</v>
      </c>
      <c r="F61" s="7" t="str">
        <f t="shared" si="4"/>
        <v>1000000-56,0297610650576i</v>
      </c>
      <c r="G61" s="7">
        <f t="shared" si="5"/>
        <v>1000000.001569667</v>
      </c>
      <c r="H61" s="7">
        <f t="shared" si="6"/>
        <v>-3.2102688327948561E-3</v>
      </c>
    </row>
    <row r="62" spans="1:8" x14ac:dyDescent="0.3">
      <c r="A62" s="7">
        <f>+impedance_haut_parleur!A60</f>
        <v>11.377000000000001</v>
      </c>
      <c r="B62" s="7">
        <f t="shared" si="0"/>
        <v>71.483799239782158</v>
      </c>
      <c r="C62" s="7">
        <f t="shared" si="1"/>
        <v>1000000</v>
      </c>
      <c r="D62" s="7" t="str">
        <f t="shared" si="2"/>
        <v>-55,2270836528047i</v>
      </c>
      <c r="E62" s="7" t="str">
        <f t="shared" si="3"/>
        <v>0,0000714837992397822i</v>
      </c>
      <c r="F62" s="7" t="str">
        <f t="shared" si="4"/>
        <v>1000000-55,2270121690055i</v>
      </c>
      <c r="G62" s="7">
        <f t="shared" si="5"/>
        <v>1000000.0015250115</v>
      </c>
      <c r="H62" s="7">
        <f t="shared" si="6"/>
        <v>-3.1642747091846168E-3</v>
      </c>
    </row>
    <row r="63" spans="1:8" x14ac:dyDescent="0.3">
      <c r="A63" s="7">
        <f>+impedance_haut_parleur!A61</f>
        <v>11.542999999999999</v>
      </c>
      <c r="B63" s="7">
        <f t="shared" si="0"/>
        <v>72.526808000773954</v>
      </c>
      <c r="C63" s="7">
        <f t="shared" si="1"/>
        <v>1000000</v>
      </c>
      <c r="D63" s="7" t="str">
        <f t="shared" si="2"/>
        <v>-54,4328624030112i</v>
      </c>
      <c r="E63" s="7" t="str">
        <f t="shared" si="3"/>
        <v>0,000072526808000774i</v>
      </c>
      <c r="F63" s="7" t="str">
        <f t="shared" si="4"/>
        <v>1000000-54,4327898762032i</v>
      </c>
      <c r="G63" s="7">
        <f t="shared" si="5"/>
        <v>1000000.0014814642</v>
      </c>
      <c r="H63" s="7">
        <f t="shared" si="6"/>
        <v>-3.1187691239486482E-3</v>
      </c>
    </row>
    <row r="64" spans="1:8" x14ac:dyDescent="0.3">
      <c r="A64" s="7">
        <f>+impedance_haut_parleur!A62</f>
        <v>11.71</v>
      </c>
      <c r="B64" s="7">
        <f t="shared" si="0"/>
        <v>73.576099947072962</v>
      </c>
      <c r="C64" s="7">
        <f t="shared" si="1"/>
        <v>1000000</v>
      </c>
      <c r="D64" s="7" t="str">
        <f t="shared" si="2"/>
        <v>-53,6565781996549i</v>
      </c>
      <c r="E64" s="7" t="str">
        <f t="shared" si="3"/>
        <v>0,000073576099947073i</v>
      </c>
      <c r="F64" s="7" t="str">
        <f t="shared" si="4"/>
        <v>1000000-53,656504623555i</v>
      </c>
      <c r="G64" s="7">
        <f t="shared" si="5"/>
        <v>1000000.0014395103</v>
      </c>
      <c r="H64" s="7">
        <f t="shared" si="6"/>
        <v>-3.0742912554035736E-3</v>
      </c>
    </row>
    <row r="65" spans="1:8" x14ac:dyDescent="0.3">
      <c r="A65" s="7">
        <f>+impedance_haut_parleur!A63</f>
        <v>11.881</v>
      </c>
      <c r="B65" s="7">
        <f t="shared" si="0"/>
        <v>74.650524634600671</v>
      </c>
      <c r="C65" s="7">
        <f t="shared" si="1"/>
        <v>1000000</v>
      </c>
      <c r="D65" s="7" t="str">
        <f t="shared" si="2"/>
        <v>-52,8843136703946i</v>
      </c>
      <c r="E65" s="7" t="str">
        <f t="shared" si="3"/>
        <v>0,0000746505246346007i</v>
      </c>
      <c r="F65" s="7" t="str">
        <f t="shared" si="4"/>
        <v>1000000-52,88423901987i</v>
      </c>
      <c r="G65" s="7">
        <f t="shared" si="5"/>
        <v>1000000.0013983714</v>
      </c>
      <c r="H65" s="7">
        <f t="shared" si="6"/>
        <v>-3.0300436957748657E-3</v>
      </c>
    </row>
    <row r="66" spans="1:8" x14ac:dyDescent="0.3">
      <c r="A66" s="7">
        <f>+impedance_haut_parleur!A64</f>
        <v>12.053000000000001</v>
      </c>
      <c r="B66" s="7">
        <f t="shared" si="0"/>
        <v>75.731232507435564</v>
      </c>
      <c r="C66" s="7">
        <f t="shared" si="1"/>
        <v>1000000</v>
      </c>
      <c r="D66" s="7" t="str">
        <f t="shared" si="2"/>
        <v>-52,1296383238993i</v>
      </c>
      <c r="E66" s="7" t="str">
        <f t="shared" si="3"/>
        <v>0,0000757312325074356i</v>
      </c>
      <c r="F66" s="7" t="str">
        <f t="shared" si="4"/>
        <v>1000000-52,1295625926668i</v>
      </c>
      <c r="G66" s="7">
        <f t="shared" si="5"/>
        <v>1000000.0013587455</v>
      </c>
      <c r="H66" s="7">
        <f t="shared" si="6"/>
        <v>-2.9868039217173237E-3</v>
      </c>
    </row>
    <row r="67" spans="1:8" x14ac:dyDescent="0.3">
      <c r="A67" s="7">
        <f>+impedance_haut_parleur!A65</f>
        <v>12.228</v>
      </c>
      <c r="B67" s="7">
        <f t="shared" si="0"/>
        <v>76.830789936191977</v>
      </c>
      <c r="C67" s="7">
        <f t="shared" si="1"/>
        <v>1000000</v>
      </c>
      <c r="D67" s="7" t="str">
        <f t="shared" si="2"/>
        <v>-51,3835893619528i</v>
      </c>
      <c r="E67" s="7" t="str">
        <f t="shared" si="3"/>
        <v>0,000076830789936192i</v>
      </c>
      <c r="F67" s="7" t="str">
        <f t="shared" si="4"/>
        <v>1000000-51,3835125311629i</v>
      </c>
      <c r="G67" s="7">
        <f t="shared" si="5"/>
        <v>1000000.0013201326</v>
      </c>
      <c r="H67" s="7">
        <f t="shared" si="6"/>
        <v>-2.9440584020021801E-3</v>
      </c>
    </row>
    <row r="68" spans="1:8" x14ac:dyDescent="0.3">
      <c r="A68" s="7">
        <f>+impedance_haut_parleur!A66</f>
        <v>12.406000000000001</v>
      </c>
      <c r="B68" s="7">
        <f t="shared" si="0"/>
        <v>77.949196920869952</v>
      </c>
      <c r="C68" s="7">
        <f t="shared" si="1"/>
        <v>1000000</v>
      </c>
      <c r="D68" s="7" t="str">
        <f t="shared" si="2"/>
        <v>-50,6463429564693i</v>
      </c>
      <c r="E68" s="7" t="str">
        <f t="shared" si="3"/>
        <v>0,0000779491969208699i</v>
      </c>
      <c r="F68" s="7" t="str">
        <f t="shared" si="4"/>
        <v>1000000-50,6462650072724i</v>
      </c>
      <c r="G68" s="7">
        <f t="shared" si="5"/>
        <v>1000000.0012825221</v>
      </c>
      <c r="H68" s="7">
        <f t="shared" si="6"/>
        <v>-2.9018172305367196E-3</v>
      </c>
    </row>
    <row r="69" spans="1:8" x14ac:dyDescent="0.3">
      <c r="A69" s="7">
        <f>+impedance_haut_parleur!A67</f>
        <v>12.586</v>
      </c>
      <c r="B69" s="7">
        <f t="shared" si="0"/>
        <v>79.080170276162278</v>
      </c>
      <c r="C69" s="7">
        <f t="shared" si="1"/>
        <v>1000000</v>
      </c>
      <c r="D69" s="7" t="str">
        <f t="shared" si="2"/>
        <v>-49,9220189669441i</v>
      </c>
      <c r="E69" s="7" t="str">
        <f t="shared" si="3"/>
        <v>0,0000790801702761623i</v>
      </c>
      <c r="F69" s="7" t="str">
        <f t="shared" si="4"/>
        <v>1000000-49,9219398867738i</v>
      </c>
      <c r="G69" s="7">
        <f t="shared" si="5"/>
        <v>1000000.0012460999</v>
      </c>
      <c r="H69" s="7">
        <f t="shared" si="6"/>
        <v>-2.8603164582417812E-3</v>
      </c>
    </row>
    <row r="70" spans="1:8" x14ac:dyDescent="0.3">
      <c r="A70" s="7">
        <f>+impedance_haut_parleur!A68</f>
        <v>12.769</v>
      </c>
      <c r="B70" s="7">
        <f t="shared" ref="B70:B133" si="7">2*PI()*A70</f>
        <v>80.229993187376138</v>
      </c>
      <c r="C70" s="7">
        <f t="shared" ref="C70:C133" si="8">+D$2</f>
        <v>1000000</v>
      </c>
      <c r="D70" s="7" t="str">
        <f t="shared" ref="D70:D133" si="9">COMPLEX(0,-1/(B70*($G$3/1000000)),"i")</f>
        <v>-49,2065573434066i</v>
      </c>
      <c r="E70" s="7" t="str">
        <f t="shared" ref="E70:E133" si="10">+COMPLEX(0,B70*$D$3/1000,"i")</f>
        <v>0,0000802299931873761i</v>
      </c>
      <c r="F70" s="7" t="str">
        <f t="shared" ref="F70:F133" si="11">+IMSUM(C70,D70,E70)</f>
        <v>1000000-49,2064771134134i</v>
      </c>
      <c r="G70" s="7">
        <f t="shared" ref="G70:G133" si="12">+IMABS(F70)</f>
        <v>1000000.0012106387</v>
      </c>
      <c r="H70" s="7">
        <f t="shared" ref="H70:H133" si="13">+DEGREES(IMARGUMENT(F70))</f>
        <v>-2.8193234610302109E-3</v>
      </c>
    </row>
    <row r="71" spans="1:8" x14ac:dyDescent="0.3">
      <c r="A71" s="7">
        <f>+impedance_haut_parleur!A69</f>
        <v>12.955</v>
      </c>
      <c r="B71" s="7">
        <f t="shared" si="7"/>
        <v>81.398665654511547</v>
      </c>
      <c r="C71" s="7">
        <f t="shared" si="8"/>
        <v>1000000</v>
      </c>
      <c r="D71" s="7" t="str">
        <f t="shared" si="9"/>
        <v>-48,5000795614017i</v>
      </c>
      <c r="E71" s="7" t="str">
        <f t="shared" si="10"/>
        <v>0,0000813986656545116i</v>
      </c>
      <c r="F71" s="7" t="str">
        <f t="shared" si="11"/>
        <v>1000000-48,499998162736i</v>
      </c>
      <c r="G71" s="7">
        <f t="shared" si="12"/>
        <v>1000000.0011761248</v>
      </c>
      <c r="H71" s="7">
        <f t="shared" si="13"/>
        <v>-2.7788451989381731E-3</v>
      </c>
    </row>
    <row r="72" spans="1:8" x14ac:dyDescent="0.3">
      <c r="A72" s="7">
        <f>+impedance_haut_parleur!A70</f>
        <v>13.143000000000001</v>
      </c>
      <c r="B72" s="7">
        <f t="shared" si="7"/>
        <v>82.579904492261306</v>
      </c>
      <c r="C72" s="7">
        <f t="shared" si="8"/>
        <v>1000000</v>
      </c>
      <c r="D72" s="7" t="str">
        <f t="shared" si="9"/>
        <v>-47,8063250945719i</v>
      </c>
      <c r="E72" s="7" t="str">
        <f t="shared" si="10"/>
        <v>0,0000825799044922613i</v>
      </c>
      <c r="F72" s="7" t="str">
        <f t="shared" si="11"/>
        <v>1000000-47,8062425146674i</v>
      </c>
      <c r="G72" s="7">
        <f t="shared" si="12"/>
        <v>1000000.0011427184</v>
      </c>
      <c r="H72" s="7">
        <f t="shared" si="13"/>
        <v>-2.739095928382649E-3</v>
      </c>
    </row>
    <row r="73" spans="1:8" x14ac:dyDescent="0.3">
      <c r="A73" s="7">
        <f>+impedance_haut_parleur!A71</f>
        <v>13.334</v>
      </c>
      <c r="B73" s="7">
        <f t="shared" si="7"/>
        <v>83.7799928859326</v>
      </c>
      <c r="C73" s="7">
        <f t="shared" si="8"/>
        <v>1000000</v>
      </c>
      <c r="D73" s="7" t="str">
        <f t="shared" si="9"/>
        <v>-47,1215337271605i</v>
      </c>
      <c r="E73" s="7" t="str">
        <f t="shared" si="10"/>
        <v>0,0000837799928859326i</v>
      </c>
      <c r="F73" s="7" t="str">
        <f t="shared" si="11"/>
        <v>1000000-47,1214499471676i</v>
      </c>
      <c r="G73" s="7">
        <f t="shared" si="12"/>
        <v>1000000.0011102154</v>
      </c>
      <c r="H73" s="7">
        <f t="shared" si="13"/>
        <v>-2.699860204511375E-3</v>
      </c>
    </row>
    <row r="74" spans="1:8" x14ac:dyDescent="0.3">
      <c r="A74" s="7">
        <f>+impedance_haut_parleur!A72</f>
        <v>13.526999999999999</v>
      </c>
      <c r="B74" s="7">
        <f t="shared" si="7"/>
        <v>84.99264765021826</v>
      </c>
      <c r="C74" s="7">
        <f t="shared" si="8"/>
        <v>1000000</v>
      </c>
      <c r="D74" s="7" t="str">
        <f t="shared" si="9"/>
        <v>-46,4492149566023i</v>
      </c>
      <c r="E74" s="7" t="str">
        <f t="shared" si="10"/>
        <v>0,0000849926476502183i</v>
      </c>
      <c r="F74" s="7" t="str">
        <f t="shared" si="11"/>
        <v>1000000-46,4491299639546i</v>
      </c>
      <c r="G74" s="7">
        <f t="shared" si="12"/>
        <v>1000000.0010787608</v>
      </c>
      <c r="H74" s="7">
        <f t="shared" si="13"/>
        <v>-2.6613391070752826E-3</v>
      </c>
    </row>
    <row r="75" spans="1:8" x14ac:dyDescent="0.3">
      <c r="A75" s="7">
        <f>+impedance_haut_parleur!A73</f>
        <v>13.724</v>
      </c>
      <c r="B75" s="7">
        <f t="shared" si="7"/>
        <v>86.230435155732636</v>
      </c>
      <c r="C75" s="7">
        <f t="shared" si="8"/>
        <v>1000000</v>
      </c>
      <c r="D75" s="7" t="str">
        <f t="shared" si="9"/>
        <v>-45,7824636197871i</v>
      </c>
      <c r="E75" s="7" t="str">
        <f t="shared" si="10"/>
        <v>0,0000862304351557326i</v>
      </c>
      <c r="F75" s="7" t="str">
        <f t="shared" si="11"/>
        <v>1000000-45,7823773893519i</v>
      </c>
      <c r="G75" s="7">
        <f t="shared" si="12"/>
        <v>1000000.001048013</v>
      </c>
      <c r="H75" s="7">
        <f t="shared" si="13"/>
        <v>-2.6231369986523109E-3</v>
      </c>
    </row>
    <row r="76" spans="1:8" x14ac:dyDescent="0.3">
      <c r="A76" s="7">
        <f>+impedance_haut_parleur!A74</f>
        <v>13.923</v>
      </c>
      <c r="B76" s="7">
        <f t="shared" si="7"/>
        <v>87.480789031861377</v>
      </c>
      <c r="C76" s="7">
        <f t="shared" si="8"/>
        <v>1000000</v>
      </c>
      <c r="D76" s="7" t="str">
        <f t="shared" si="9"/>
        <v>-45,1280995990777i</v>
      </c>
      <c r="E76" s="7" t="str">
        <f t="shared" si="10"/>
        <v>0,0000874807890318614i</v>
      </c>
      <c r="F76" s="7" t="str">
        <f t="shared" si="11"/>
        <v>1000000-45,1280121182887i</v>
      </c>
      <c r="G76" s="7">
        <f t="shared" si="12"/>
        <v>1000000.0010182686</v>
      </c>
      <c r="H76" s="7">
        <f t="shared" si="13"/>
        <v>-2.5856446304379221E-3</v>
      </c>
    </row>
    <row r="77" spans="1:8" x14ac:dyDescent="0.3">
      <c r="A77" s="7">
        <f>+impedance_haut_parleur!A75</f>
        <v>14.125999999999999</v>
      </c>
      <c r="B77" s="7">
        <f t="shared" si="7"/>
        <v>88.756275649218836</v>
      </c>
      <c r="C77" s="7">
        <f t="shared" si="8"/>
        <v>1000000</v>
      </c>
      <c r="D77" s="7" t="str">
        <f t="shared" si="9"/>
        <v>-44,4795788417074i</v>
      </c>
      <c r="E77" s="7" t="str">
        <f t="shared" si="10"/>
        <v>0,0000887562756492188i</v>
      </c>
      <c r="F77" s="7" t="str">
        <f t="shared" si="11"/>
        <v>1000000-44,4794900854317i</v>
      </c>
      <c r="G77" s="7">
        <f t="shared" si="12"/>
        <v>1000000.0009892125</v>
      </c>
      <c r="H77" s="7">
        <f t="shared" si="13"/>
        <v>-2.5484870551085626E-3</v>
      </c>
    </row>
    <row r="78" spans="1:8" x14ac:dyDescent="0.3">
      <c r="A78" s="7">
        <f>+impedance_haut_parleur!A76</f>
        <v>14.331</v>
      </c>
      <c r="B78" s="7">
        <f t="shared" si="7"/>
        <v>90.044328637190645</v>
      </c>
      <c r="C78" s="7">
        <f t="shared" si="8"/>
        <v>1000000</v>
      </c>
      <c r="D78" s="7" t="str">
        <f t="shared" si="9"/>
        <v>-43,8433138453673i</v>
      </c>
      <c r="E78" s="7" t="str">
        <f t="shared" si="10"/>
        <v>0,0000900443286371906i</v>
      </c>
      <c r="F78" s="7" t="str">
        <f t="shared" si="11"/>
        <v>1000000-43,8432238010387i</v>
      </c>
      <c r="G78" s="7">
        <f t="shared" si="12"/>
        <v>1000000.0009611141</v>
      </c>
      <c r="H78" s="7">
        <f t="shared" si="13"/>
        <v>-2.5120316824374703E-3</v>
      </c>
    </row>
    <row r="79" spans="1:8" x14ac:dyDescent="0.3">
      <c r="A79" s="7">
        <f>+impedance_haut_parleur!A77</f>
        <v>14.539</v>
      </c>
      <c r="B79" s="7">
        <f t="shared" si="7"/>
        <v>91.351231181084003</v>
      </c>
      <c r="C79" s="7">
        <f t="shared" si="8"/>
        <v>1000000</v>
      </c>
      <c r="D79" s="7" t="str">
        <f t="shared" si="9"/>
        <v>-43,2160761206382i</v>
      </c>
      <c r="E79" s="7" t="str">
        <f t="shared" si="10"/>
        <v>0,000091351231181084i</v>
      </c>
      <c r="F79" s="7" t="str">
        <f t="shared" si="11"/>
        <v>1000000-43,215984769407i</v>
      </c>
      <c r="G79" s="7">
        <f t="shared" si="12"/>
        <v>1000000.0009338106</v>
      </c>
      <c r="H79" s="7">
        <f t="shared" si="13"/>
        <v>-2.476093533247199E-3</v>
      </c>
    </row>
    <row r="80" spans="1:8" x14ac:dyDescent="0.3">
      <c r="A80" s="7">
        <f>+impedance_haut_parleur!A78</f>
        <v>14.75</v>
      </c>
      <c r="B80" s="7">
        <f t="shared" si="7"/>
        <v>92.676983280898895</v>
      </c>
      <c r="C80" s="7">
        <f t="shared" si="8"/>
        <v>1000000</v>
      </c>
      <c r="D80" s="7" t="str">
        <f t="shared" si="9"/>
        <v>-42,5978664893531i</v>
      </c>
      <c r="E80" s="7" t="str">
        <f t="shared" si="10"/>
        <v>0,0000926769832808989i</v>
      </c>
      <c r="F80" s="7" t="str">
        <f t="shared" si="11"/>
        <v>1000000-42,5977738123698i</v>
      </c>
      <c r="G80" s="7">
        <f t="shared" si="12"/>
        <v>1000000.0009072851</v>
      </c>
      <c r="H80" s="7">
        <f t="shared" si="13"/>
        <v>-2.4406726546254351E-3</v>
      </c>
    </row>
    <row r="81" spans="1:8" x14ac:dyDescent="0.3">
      <c r="A81" s="7">
        <f>+impedance_haut_parleur!A79</f>
        <v>14.965</v>
      </c>
      <c r="B81" s="7">
        <f t="shared" si="7"/>
        <v>94.027868121942504</v>
      </c>
      <c r="C81" s="7">
        <f t="shared" si="8"/>
        <v>1000000</v>
      </c>
      <c r="D81" s="7" t="str">
        <f t="shared" si="9"/>
        <v>-41,9858690757072i</v>
      </c>
      <c r="E81" s="7" t="str">
        <f t="shared" si="10"/>
        <v>0,0000940278681219425i</v>
      </c>
      <c r="F81" s="7" t="str">
        <f t="shared" si="11"/>
        <v>1000000-41,9857750478391i</v>
      </c>
      <c r="G81" s="7">
        <f t="shared" si="12"/>
        <v>1000000.0008814025</v>
      </c>
      <c r="H81" s="7">
        <f t="shared" si="13"/>
        <v>-2.4056077084133229E-3</v>
      </c>
    </row>
    <row r="82" spans="1:8" x14ac:dyDescent="0.3">
      <c r="A82" s="7">
        <f>+impedance_haut_parleur!A80</f>
        <v>15.182</v>
      </c>
      <c r="B82" s="7">
        <f t="shared" si="7"/>
        <v>95.391319333600478</v>
      </c>
      <c r="C82" s="7">
        <f t="shared" si="8"/>
        <v>1000000</v>
      </c>
      <c r="D82" s="7" t="str">
        <f t="shared" si="9"/>
        <v>-41,3857548885495i</v>
      </c>
      <c r="E82" s="7" t="str">
        <f t="shared" si="10"/>
        <v>0,0000953913193336005i</v>
      </c>
      <c r="F82" s="7" t="str">
        <f t="shared" si="11"/>
        <v>1000000-41,3856594972302i</v>
      </c>
      <c r="G82" s="7">
        <f t="shared" si="12"/>
        <v>1000000.0008563863</v>
      </c>
      <c r="H82" s="7">
        <f t="shared" si="13"/>
        <v>-2.3712236202030139E-3</v>
      </c>
    </row>
    <row r="83" spans="1:8" x14ac:dyDescent="0.3">
      <c r="A83" s="7">
        <f>+impedance_haut_parleur!A81</f>
        <v>15.403</v>
      </c>
      <c r="B83" s="7">
        <f t="shared" si="7"/>
        <v>96.779903286487169</v>
      </c>
      <c r="C83" s="7">
        <f t="shared" si="8"/>
        <v>1000000</v>
      </c>
      <c r="D83" s="7" t="str">
        <f t="shared" si="9"/>
        <v>-40,7919581067298i</v>
      </c>
      <c r="E83" s="7" t="str">
        <f t="shared" si="10"/>
        <v>0,0000967799032864872i</v>
      </c>
      <c r="F83" s="7" t="str">
        <f t="shared" si="11"/>
        <v>1000000-40,7918613268265i</v>
      </c>
      <c r="G83" s="7">
        <f t="shared" si="12"/>
        <v>1000000.0008319878</v>
      </c>
      <c r="H83" s="7">
        <f t="shared" si="13"/>
        <v>-2.3372014912137321E-3</v>
      </c>
    </row>
    <row r="84" spans="1:8" x14ac:dyDescent="0.3">
      <c r="A84" s="7">
        <f>+impedance_haut_parleur!A82</f>
        <v>15.627000000000001</v>
      </c>
      <c r="B84" s="7">
        <f t="shared" si="7"/>
        <v>98.187336795295394</v>
      </c>
      <c r="C84" s="7">
        <f t="shared" si="8"/>
        <v>1000000</v>
      </c>
      <c r="D84" s="7" t="str">
        <f t="shared" si="9"/>
        <v>-40,2072394393011i</v>
      </c>
      <c r="E84" s="7" t="str">
        <f t="shared" si="10"/>
        <v>0,0000981873367952954i</v>
      </c>
      <c r="F84" s="7" t="str">
        <f t="shared" si="11"/>
        <v>1000000-40,2071412519643i</v>
      </c>
      <c r="G84" s="7">
        <f t="shared" si="12"/>
        <v>1000000.000808307</v>
      </c>
      <c r="H84" s="7">
        <f t="shared" si="13"/>
        <v>-2.3036994987825055E-3</v>
      </c>
    </row>
    <row r="85" spans="1:8" x14ac:dyDescent="0.3">
      <c r="A85" s="7">
        <f>+impedance_haut_parleur!A83</f>
        <v>15.853999999999999</v>
      </c>
      <c r="B85" s="7">
        <f t="shared" si="7"/>
        <v>99.613619860025153</v>
      </c>
      <c r="C85" s="7">
        <f t="shared" si="8"/>
        <v>1000000</v>
      </c>
      <c r="D85" s="7" t="str">
        <f t="shared" si="9"/>
        <v>-39,6315460273722i</v>
      </c>
      <c r="E85" s="7" t="str">
        <f t="shared" si="10"/>
        <v>0,0000996136198600251i</v>
      </c>
      <c r="F85" s="7" t="str">
        <f t="shared" si="11"/>
        <v>1000000-39,6314464137523i</v>
      </c>
      <c r="G85" s="7">
        <f t="shared" si="12"/>
        <v>1000000.0007853258</v>
      </c>
      <c r="H85" s="7">
        <f t="shared" si="13"/>
        <v>-2.2707146143180553E-3</v>
      </c>
    </row>
    <row r="86" spans="1:8" x14ac:dyDescent="0.3">
      <c r="A86" s="7">
        <f>+impedance_haut_parleur!A84</f>
        <v>16.084</v>
      </c>
      <c r="B86" s="7">
        <f t="shared" si="7"/>
        <v>101.05875248067646</v>
      </c>
      <c r="C86" s="7">
        <f t="shared" si="8"/>
        <v>1000000</v>
      </c>
      <c r="D86" s="7" t="str">
        <f t="shared" si="9"/>
        <v>-39,0648178760233i</v>
      </c>
      <c r="E86" s="7" t="str">
        <f t="shared" si="10"/>
        <v>0,000101058752480676i</v>
      </c>
      <c r="F86" s="7" t="str">
        <f t="shared" si="11"/>
        <v>1000000-39,0647168172708i</v>
      </c>
      <c r="G86" s="7">
        <f t="shared" si="12"/>
        <v>1000000.0007630261</v>
      </c>
      <c r="H86" s="7">
        <f t="shared" si="13"/>
        <v>-2.2382434003647882E-3</v>
      </c>
    </row>
    <row r="87" spans="1:8" x14ac:dyDescent="0.3">
      <c r="A87" s="7">
        <f>+impedance_haut_parleur!A85</f>
        <v>16.318000000000001</v>
      </c>
      <c r="B87" s="7">
        <f t="shared" si="7"/>
        <v>102.5290178425565</v>
      </c>
      <c r="C87" s="7">
        <f t="shared" si="8"/>
        <v>1000000</v>
      </c>
      <c r="D87" s="7" t="str">
        <f t="shared" si="9"/>
        <v>-38,5046286749576i</v>
      </c>
      <c r="E87" s="7" t="str">
        <f t="shared" si="10"/>
        <v>0,000102529017842557i</v>
      </c>
      <c r="F87" s="7" t="str">
        <f t="shared" si="11"/>
        <v>1000000-38,5045261459398i</v>
      </c>
      <c r="G87" s="7">
        <f t="shared" si="12"/>
        <v>1000000.0007412992</v>
      </c>
      <c r="H87" s="7">
        <f t="shared" si="13"/>
        <v>-2.2061468392232035E-3</v>
      </c>
    </row>
    <row r="88" spans="1:8" x14ac:dyDescent="0.3">
      <c r="A88" s="7">
        <f>+impedance_haut_parleur!A86</f>
        <v>16.555</v>
      </c>
      <c r="B88" s="7">
        <f t="shared" si="7"/>
        <v>104.01813276035804</v>
      </c>
      <c r="C88" s="7">
        <f t="shared" si="8"/>
        <v>1000000</v>
      </c>
      <c r="D88" s="7" t="str">
        <f t="shared" si="9"/>
        <v>-37,9533996205351i</v>
      </c>
      <c r="E88" s="7" t="str">
        <f t="shared" si="10"/>
        <v>0,000104018132760358i</v>
      </c>
      <c r="F88" s="7" t="str">
        <f t="shared" si="11"/>
        <v>1000000-37,9532956024023i</v>
      </c>
      <c r="G88" s="7">
        <f t="shared" si="12"/>
        <v>1000000.0007202263</v>
      </c>
      <c r="H88" s="7">
        <f t="shared" si="13"/>
        <v>-2.1745636555859601E-3</v>
      </c>
    </row>
    <row r="89" spans="1:8" x14ac:dyDescent="0.3">
      <c r="A89" s="7">
        <f>+impedance_haut_parleur!A87</f>
        <v>16.795000000000002</v>
      </c>
      <c r="B89" s="7">
        <f t="shared" si="7"/>
        <v>105.52609723408116</v>
      </c>
      <c r="C89" s="7">
        <f t="shared" si="8"/>
        <v>1000000</v>
      </c>
      <c r="D89" s="7" t="str">
        <f t="shared" si="9"/>
        <v>-37,4110467828496i</v>
      </c>
      <c r="E89" s="7" t="str">
        <f t="shared" si="10"/>
        <v>0,000105526097234081i</v>
      </c>
      <c r="F89" s="7" t="str">
        <f t="shared" si="11"/>
        <v>1000000-37,4109412567524i</v>
      </c>
      <c r="G89" s="7">
        <f t="shared" si="12"/>
        <v>1000000.0006997891</v>
      </c>
      <c r="H89" s="7">
        <f t="shared" si="13"/>
        <v>-2.1434890406237667E-3</v>
      </c>
    </row>
    <row r="90" spans="1:8" x14ac:dyDescent="0.3">
      <c r="A90" s="7">
        <f>+impedance_haut_parleur!A88</f>
        <v>17.039000000000001</v>
      </c>
      <c r="B90" s="7">
        <f t="shared" si="7"/>
        <v>107.05919444903297</v>
      </c>
      <c r="C90" s="7">
        <f t="shared" si="8"/>
        <v>1000000</v>
      </c>
      <c r="D90" s="7" t="str">
        <f t="shared" si="9"/>
        <v>-36,8753172555877i</v>
      </c>
      <c r="E90" s="7" t="str">
        <f t="shared" si="10"/>
        <v>0,000107059194449033i</v>
      </c>
      <c r="F90" s="7" t="str">
        <f t="shared" si="11"/>
        <v>1000000-36,8752101963933i</v>
      </c>
      <c r="G90" s="7">
        <f t="shared" si="12"/>
        <v>1000000.0006798906</v>
      </c>
      <c r="H90" s="7">
        <f t="shared" si="13"/>
        <v>-2.1127939119534697E-3</v>
      </c>
    </row>
    <row r="91" spans="1:8" x14ac:dyDescent="0.3">
      <c r="A91" s="7">
        <f>+impedance_haut_parleur!A89</f>
        <v>17.286999999999999</v>
      </c>
      <c r="B91" s="7">
        <f t="shared" si="7"/>
        <v>108.6174244052135</v>
      </c>
      <c r="C91" s="7">
        <f t="shared" si="8"/>
        <v>1000000</v>
      </c>
      <c r="D91" s="7" t="str">
        <f t="shared" si="9"/>
        <v>-36,3463024653184i</v>
      </c>
      <c r="E91" s="7" t="str">
        <f t="shared" si="10"/>
        <v>0,000108617424405214i</v>
      </c>
      <c r="F91" s="7" t="str">
        <f t="shared" si="11"/>
        <v>1000000-36,346193847894i</v>
      </c>
      <c r="G91" s="7">
        <f t="shared" si="12"/>
        <v>1000000.0006605227</v>
      </c>
      <c r="H91" s="7">
        <f t="shared" si="13"/>
        <v>-2.0824835079316655E-3</v>
      </c>
    </row>
    <row r="92" spans="1:8" x14ac:dyDescent="0.3">
      <c r="A92" s="7">
        <f>+impedance_haut_parleur!A90</f>
        <v>17.538</v>
      </c>
      <c r="B92" s="7">
        <f t="shared" si="7"/>
        <v>110.19450391731559</v>
      </c>
      <c r="C92" s="7">
        <f t="shared" si="8"/>
        <v>1000000</v>
      </c>
      <c r="D92" s="7" t="str">
        <f t="shared" si="9"/>
        <v>-35,8261221757303i</v>
      </c>
      <c r="E92" s="7" t="str">
        <f t="shared" si="10"/>
        <v>0,000110194503917316i</v>
      </c>
      <c r="F92" s="7" t="str">
        <f t="shared" si="11"/>
        <v>1000000-35,8260119812264i</v>
      </c>
      <c r="G92" s="7">
        <f t="shared" si="12"/>
        <v>1000000.0006417516</v>
      </c>
      <c r="H92" s="7">
        <f t="shared" si="13"/>
        <v>-2.0526792824311869E-3</v>
      </c>
    </row>
    <row r="93" spans="1:8" x14ac:dyDescent="0.3">
      <c r="A93" s="7">
        <f>+impedance_haut_parleur!A91</f>
        <v>17.792999999999999</v>
      </c>
      <c r="B93" s="7">
        <f t="shared" si="7"/>
        <v>111.79671617064638</v>
      </c>
      <c r="C93" s="7">
        <f t="shared" si="8"/>
        <v>1000000</v>
      </c>
      <c r="D93" s="7" t="str">
        <f t="shared" si="9"/>
        <v>-35,3126808698903i</v>
      </c>
      <c r="E93" s="7" t="str">
        <f t="shared" si="10"/>
        <v>0,000111796716170646i</v>
      </c>
      <c r="F93" s="7" t="str">
        <f t="shared" si="11"/>
        <v>1000000-35,3125690731741i</v>
      </c>
      <c r="G93" s="7">
        <f t="shared" si="12"/>
        <v>1000000.0006234888</v>
      </c>
      <c r="H93" s="7">
        <f t="shared" si="13"/>
        <v>-2.0232611708160863E-3</v>
      </c>
    </row>
    <row r="94" spans="1:8" x14ac:dyDescent="0.3">
      <c r="A94" s="7">
        <f>+impedance_haut_parleur!A92</f>
        <v>18.050999999999998</v>
      </c>
      <c r="B94" s="7">
        <f t="shared" si="7"/>
        <v>113.4177779798987</v>
      </c>
      <c r="C94" s="7">
        <f t="shared" si="8"/>
        <v>1000000</v>
      </c>
      <c r="D94" s="7" t="str">
        <f t="shared" si="9"/>
        <v>-34,8079624795279i</v>
      </c>
      <c r="E94" s="7" t="str">
        <f t="shared" si="10"/>
        <v>0,000113417777979899i</v>
      </c>
      <c r="F94" s="7" t="str">
        <f t="shared" si="11"/>
        <v>1000000-34,8078490617499i</v>
      </c>
      <c r="G94" s="7">
        <f t="shared" si="12"/>
        <v>1000000.0006057932</v>
      </c>
      <c r="H94" s="7">
        <f t="shared" si="13"/>
        <v>-1.9943428443612321E-3</v>
      </c>
    </row>
    <row r="95" spans="1:8" x14ac:dyDescent="0.3">
      <c r="A95" s="7">
        <f>+impedance_haut_parleur!A93</f>
        <v>18.312999999999999</v>
      </c>
      <c r="B95" s="7">
        <f t="shared" si="7"/>
        <v>115.06397253037976</v>
      </c>
      <c r="C95" s="7">
        <f t="shared" si="8"/>
        <v>1000000</v>
      </c>
      <c r="D95" s="7" t="str">
        <f t="shared" si="9"/>
        <v>-34,3099727361961i</v>
      </c>
      <c r="E95" s="7" t="str">
        <f t="shared" si="10"/>
        <v>0,00011506397253038i</v>
      </c>
      <c r="F95" s="7" t="str">
        <f t="shared" si="11"/>
        <v>1000000-34,3098576722236i</v>
      </c>
      <c r="G95" s="7">
        <f t="shared" si="12"/>
        <v>1000000.0005885832</v>
      </c>
      <c r="H95" s="7">
        <f t="shared" si="13"/>
        <v>-1.9658100395415976E-3</v>
      </c>
    </row>
    <row r="96" spans="1:8" x14ac:dyDescent="0.3">
      <c r="A96" s="7">
        <f>+impedance_haut_parleur!A94</f>
        <v>18.579999999999998</v>
      </c>
      <c r="B96" s="7">
        <f t="shared" si="7"/>
        <v>116.7415830073967</v>
      </c>
      <c r="C96" s="7">
        <f t="shared" si="8"/>
        <v>1000000</v>
      </c>
      <c r="D96" s="7" t="str">
        <f t="shared" si="9"/>
        <v>-33,8169284562949i</v>
      </c>
      <c r="E96" s="7" t="str">
        <f t="shared" si="10"/>
        <v>0,000116741583007397i</v>
      </c>
      <c r="F96" s="7" t="str">
        <f t="shared" si="11"/>
        <v>1000000-33,8168117147119i</v>
      </c>
      <c r="G96" s="7">
        <f t="shared" si="12"/>
        <v>1000000.0005717884</v>
      </c>
      <c r="H96" s="7">
        <f t="shared" si="13"/>
        <v>-1.9375605871029692E-3</v>
      </c>
    </row>
    <row r="97" spans="1:8" x14ac:dyDescent="0.3">
      <c r="A97" s="7">
        <f>+impedance_haut_parleur!A95</f>
        <v>18.849</v>
      </c>
      <c r="B97" s="7">
        <f t="shared" si="7"/>
        <v>118.43175985502802</v>
      </c>
      <c r="C97" s="7">
        <f t="shared" si="8"/>
        <v>1000000</v>
      </c>
      <c r="D97" s="7" t="str">
        <f t="shared" si="9"/>
        <v>-33,3343164474486i</v>
      </c>
      <c r="E97" s="7" t="str">
        <f t="shared" si="10"/>
        <v>0,000118431759855028i</v>
      </c>
      <c r="F97" s="7" t="str">
        <f t="shared" si="11"/>
        <v>1000000-33,3341980156887i</v>
      </c>
      <c r="G97" s="7">
        <f t="shared" si="12"/>
        <v>1000000.0005555842</v>
      </c>
      <c r="H97" s="7">
        <f t="shared" si="13"/>
        <v>-1.909908859044916E-3</v>
      </c>
    </row>
    <row r="98" spans="1:8" x14ac:dyDescent="0.3">
      <c r="A98" s="7">
        <f>+impedance_haut_parleur!A96</f>
        <v>19.123000000000001</v>
      </c>
      <c r="B98" s="7">
        <f t="shared" si="7"/>
        <v>120.15335262919524</v>
      </c>
      <c r="C98" s="7">
        <f t="shared" si="8"/>
        <v>1000000</v>
      </c>
      <c r="D98" s="7" t="str">
        <f t="shared" si="9"/>
        <v>-32,8566925021157i</v>
      </c>
      <c r="E98" s="7" t="str">
        <f t="shared" si="10"/>
        <v>0,000120153352629195i</v>
      </c>
      <c r="F98" s="7" t="str">
        <f t="shared" si="11"/>
        <v>1000000-32,8565723487631i</v>
      </c>
      <c r="G98" s="7">
        <f t="shared" si="12"/>
        <v>1000000.0005397771</v>
      </c>
      <c r="H98" s="7">
        <f t="shared" si="13"/>
        <v>-1.8825429241729325E-3</v>
      </c>
    </row>
    <row r="99" spans="1:8" x14ac:dyDescent="0.3">
      <c r="A99" s="7">
        <f>+impedance_haut_parleur!A97</f>
        <v>19.401</v>
      </c>
      <c r="B99" s="7">
        <f t="shared" si="7"/>
        <v>121.90007814459115</v>
      </c>
      <c r="C99" s="7">
        <f t="shared" si="8"/>
        <v>1000000</v>
      </c>
      <c r="D99" s="7" t="str">
        <f t="shared" si="9"/>
        <v>-32,3858837543404i</v>
      </c>
      <c r="E99" s="7" t="str">
        <f t="shared" si="10"/>
        <v>0,000121900078144591i</v>
      </c>
      <c r="F99" s="7" t="str">
        <f t="shared" si="11"/>
        <v>1000000-32,3857618542623i</v>
      </c>
      <c r="G99" s="7">
        <f t="shared" si="12"/>
        <v>1000000.0005244188</v>
      </c>
      <c r="H99" s="7">
        <f t="shared" si="13"/>
        <v>-1.8555674699162752E-3</v>
      </c>
    </row>
    <row r="100" spans="1:8" x14ac:dyDescent="0.3">
      <c r="A100" s="7">
        <f>+impedance_haut_parleur!A98</f>
        <v>19.683</v>
      </c>
      <c r="B100" s="7">
        <f t="shared" si="7"/>
        <v>123.67193640121579</v>
      </c>
      <c r="C100" s="7">
        <f t="shared" si="8"/>
        <v>1000000</v>
      </c>
      <c r="D100" s="7" t="str">
        <f t="shared" si="9"/>
        <v>-31,9218884681176i</v>
      </c>
      <c r="E100" s="7" t="str">
        <f t="shared" si="10"/>
        <v>0,000123671936401216i</v>
      </c>
      <c r="F100" s="7" t="str">
        <f t="shared" si="11"/>
        <v>1000000-31,9217647961812i</v>
      </c>
      <c r="G100" s="7">
        <f t="shared" si="12"/>
        <v>1000000.0005094996</v>
      </c>
      <c r="H100" s="7">
        <f t="shared" si="13"/>
        <v>-1.8289823968092277E-3</v>
      </c>
    </row>
    <row r="101" spans="1:8" x14ac:dyDescent="0.3">
      <c r="A101" s="7">
        <f>+impedance_haut_parleur!A99</f>
        <v>19.969000000000001</v>
      </c>
      <c r="B101" s="7">
        <f t="shared" si="7"/>
        <v>125.46892739906916</v>
      </c>
      <c r="C101" s="7">
        <f t="shared" si="8"/>
        <v>1000000</v>
      </c>
      <c r="D101" s="7" t="str">
        <f t="shared" si="9"/>
        <v>-31,4646968159627i</v>
      </c>
      <c r="E101" s="7" t="str">
        <f t="shared" si="10"/>
        <v>0,000125468927399069i</v>
      </c>
      <c r="F101" s="7" t="str">
        <f t="shared" si="11"/>
        <v>1000000-31,4645713470353i</v>
      </c>
      <c r="G101" s="7">
        <f t="shared" si="12"/>
        <v>1000000.0004950096</v>
      </c>
      <c r="H101" s="7">
        <f t="shared" si="13"/>
        <v>-1.8027871417784507E-3</v>
      </c>
    </row>
    <row r="102" spans="1:8" x14ac:dyDescent="0.3">
      <c r="A102" s="7">
        <f>+impedance_haut_parleur!A100</f>
        <v>20.259</v>
      </c>
      <c r="B102" s="7">
        <f t="shared" si="7"/>
        <v>127.29105113815125</v>
      </c>
      <c r="C102" s="7">
        <f t="shared" si="8"/>
        <v>1000000</v>
      </c>
      <c r="D102" s="7" t="str">
        <f t="shared" si="9"/>
        <v>-31,0142914614719i</v>
      </c>
      <c r="E102" s="7" t="str">
        <f t="shared" si="10"/>
        <v>0,000127291051138151i</v>
      </c>
      <c r="F102" s="7" t="str">
        <f t="shared" si="11"/>
        <v>1000000-31,0141641704208i</v>
      </c>
      <c r="G102" s="7">
        <f t="shared" si="12"/>
        <v>1000000.0004809391</v>
      </c>
      <c r="H102" s="7">
        <f t="shared" si="13"/>
        <v>-1.7769807115212216E-3</v>
      </c>
    </row>
    <row r="103" spans="1:8" x14ac:dyDescent="0.3">
      <c r="A103" s="7">
        <f>+impedance_haut_parleur!A101</f>
        <v>20.553999999999998</v>
      </c>
      <c r="B103" s="7">
        <f t="shared" si="7"/>
        <v>129.1445908037692</v>
      </c>
      <c r="C103" s="7">
        <f t="shared" si="8"/>
        <v>1000000</v>
      </c>
      <c r="D103" s="7" t="str">
        <f t="shared" si="9"/>
        <v>-30,5691607822302i</v>
      </c>
      <c r="E103" s="7" t="str">
        <f t="shared" si="10"/>
        <v>0,000129144590803769i</v>
      </c>
      <c r="F103" s="7" t="str">
        <f t="shared" si="11"/>
        <v>1000000-30,5690316376394i</v>
      </c>
      <c r="G103" s="7">
        <f t="shared" si="12"/>
        <v>1000000.0004672327</v>
      </c>
      <c r="H103" s="7">
        <f t="shared" si="13"/>
        <v>-1.7514764960930599E-3</v>
      </c>
    </row>
    <row r="104" spans="1:8" x14ac:dyDescent="0.3">
      <c r="A104" s="7">
        <f>+impedance_haut_parleur!A102</f>
        <v>20.852</v>
      </c>
      <c r="B104" s="7">
        <f t="shared" si="7"/>
        <v>131.01698002530873</v>
      </c>
      <c r="C104" s="7">
        <f t="shared" si="8"/>
        <v>1000000</v>
      </c>
      <c r="D104" s="7" t="str">
        <f t="shared" si="9"/>
        <v>-30,1322909417782i</v>
      </c>
      <c r="E104" s="7" t="str">
        <f t="shared" si="10"/>
        <v>0,000131016980025309i</v>
      </c>
      <c r="F104" s="7" t="str">
        <f t="shared" si="11"/>
        <v>1000000-30,1321599247982i</v>
      </c>
      <c r="G104" s="7">
        <f t="shared" si="12"/>
        <v>1000000.0004539735</v>
      </c>
      <c r="H104" s="7">
        <f t="shared" si="13"/>
        <v>-1.7264455907816658E-3</v>
      </c>
    </row>
    <row r="105" spans="1:8" x14ac:dyDescent="0.3">
      <c r="A105" s="7">
        <f>+impedance_haut_parleur!A103</f>
        <v>21.155000000000001</v>
      </c>
      <c r="B105" s="7">
        <f t="shared" si="7"/>
        <v>132.92078517338416</v>
      </c>
      <c r="C105" s="7">
        <f t="shared" si="8"/>
        <v>1000000</v>
      </c>
      <c r="D105" s="7" t="str">
        <f t="shared" si="9"/>
        <v>-29,700710504276i</v>
      </c>
      <c r="E105" s="7" t="str">
        <f t="shared" si="10"/>
        <v>0,000132920785173384i</v>
      </c>
      <c r="F105" s="7" t="str">
        <f t="shared" si="11"/>
        <v>1000000-29,7005775834908i</v>
      </c>
      <c r="G105" s="7">
        <f t="shared" si="12"/>
        <v>1000000.000441062</v>
      </c>
      <c r="H105" s="7">
        <f t="shared" si="13"/>
        <v>-1.7017177441345087E-3</v>
      </c>
    </row>
    <row r="106" spans="1:8" x14ac:dyDescent="0.3">
      <c r="A106" s="7">
        <f>+impedance_haut_parleur!A104</f>
        <v>21.462</v>
      </c>
      <c r="B106" s="7">
        <f t="shared" si="7"/>
        <v>134.84972306268827</v>
      </c>
      <c r="C106" s="7">
        <f t="shared" si="8"/>
        <v>1000000</v>
      </c>
      <c r="D106" s="7" t="str">
        <f t="shared" si="9"/>
        <v>-29,275861090204i</v>
      </c>
      <c r="E106" s="7" t="str">
        <f t="shared" si="10"/>
        <v>0,000134849723062688i</v>
      </c>
      <c r="F106" s="7" t="str">
        <f t="shared" si="11"/>
        <v>1000000-29,2757262404809i</v>
      </c>
      <c r="G106" s="7">
        <f t="shared" si="12"/>
        <v>1000000.0004285341</v>
      </c>
      <c r="H106" s="7">
        <f t="shared" si="13"/>
        <v>-1.6773755552807437E-3</v>
      </c>
    </row>
    <row r="107" spans="1:8" x14ac:dyDescent="0.3">
      <c r="A107" s="7">
        <f>+impedance_haut_parleur!A105</f>
        <v>21.774000000000001</v>
      </c>
      <c r="B107" s="7">
        <f t="shared" si="7"/>
        <v>136.81007687852832</v>
      </c>
      <c r="C107" s="7">
        <f t="shared" si="8"/>
        <v>1000000</v>
      </c>
      <c r="D107" s="7" t="str">
        <f t="shared" si="9"/>
        <v>-28,8563668006778i</v>
      </c>
      <c r="E107" s="7" t="str">
        <f t="shared" si="10"/>
        <v>0,000136810076878528i</v>
      </c>
      <c r="F107" s="7" t="str">
        <f t="shared" si="11"/>
        <v>1000000-28,8562299906009i</v>
      </c>
      <c r="G107" s="7">
        <f t="shared" si="12"/>
        <v>1000000.000416341</v>
      </c>
      <c r="H107" s="7">
        <f t="shared" si="13"/>
        <v>-1.6533401906613607E-3</v>
      </c>
    </row>
    <row r="108" spans="1:8" x14ac:dyDescent="0.3">
      <c r="A108" s="7">
        <f>+impedance_haut_parleur!A106</f>
        <v>22.091000000000001</v>
      </c>
      <c r="B108" s="7">
        <f t="shared" si="7"/>
        <v>138.80184662090426</v>
      </c>
      <c r="C108" s="7">
        <f t="shared" si="8"/>
        <v>1000000</v>
      </c>
      <c r="D108" s="7" t="str">
        <f t="shared" si="9"/>
        <v>-28,4422855786501i</v>
      </c>
      <c r="E108" s="7" t="str">
        <f t="shared" si="10"/>
        <v>0,000138801846620904i</v>
      </c>
      <c r="F108" s="7" t="str">
        <f t="shared" si="11"/>
        <v>1000000-28,4421467768035i</v>
      </c>
      <c r="G108" s="7">
        <f t="shared" si="12"/>
        <v>1000000.0004044778</v>
      </c>
      <c r="H108" s="7">
        <f t="shared" si="13"/>
        <v>-1.6296149701630295E-3</v>
      </c>
    </row>
    <row r="109" spans="1:8" x14ac:dyDescent="0.3">
      <c r="A109" s="7">
        <f>+impedance_haut_parleur!A107</f>
        <v>22.411999999999999</v>
      </c>
      <c r="B109" s="7">
        <f t="shared" si="7"/>
        <v>140.81874910450887</v>
      </c>
      <c r="C109" s="7">
        <f t="shared" si="8"/>
        <v>1000000</v>
      </c>
      <c r="D109" s="7" t="str">
        <f t="shared" si="9"/>
        <v>-28,0349157022113i</v>
      </c>
      <c r="E109" s="7" t="str">
        <f t="shared" si="10"/>
        <v>0,000140818749104509i</v>
      </c>
      <c r="F109" s="7" t="str">
        <f t="shared" si="11"/>
        <v>1000000-28,0347748834622i</v>
      </c>
      <c r="G109" s="7">
        <f t="shared" si="12"/>
        <v>1000000.0003929744</v>
      </c>
      <c r="H109" s="7">
        <f t="shared" si="13"/>
        <v>-1.6062742800009321E-3</v>
      </c>
    </row>
    <row r="110" spans="1:8" x14ac:dyDescent="0.3">
      <c r="A110" s="7">
        <f>+impedance_haut_parleur!A108</f>
        <v>22.736999999999998</v>
      </c>
      <c r="B110" s="7">
        <f t="shared" si="7"/>
        <v>142.86078432934224</v>
      </c>
      <c r="C110" s="7">
        <f t="shared" si="8"/>
        <v>1000000</v>
      </c>
      <c r="D110" s="7" t="str">
        <f t="shared" si="9"/>
        <v>-27,6341879191608i</v>
      </c>
      <c r="E110" s="7" t="str">
        <f t="shared" si="10"/>
        <v>0,000142860784329342i</v>
      </c>
      <c r="F110" s="7" t="str">
        <f t="shared" si="11"/>
        <v>1000000-27,6340450583765i</v>
      </c>
      <c r="G110" s="7">
        <f t="shared" si="12"/>
        <v>1000000.0003818201</v>
      </c>
      <c r="H110" s="7">
        <f t="shared" si="13"/>
        <v>-1.5833141523162945E-3</v>
      </c>
    </row>
    <row r="111" spans="1:8" x14ac:dyDescent="0.3">
      <c r="A111" s="7">
        <f>+impedance_haut_parleur!A109</f>
        <v>23.068000000000001</v>
      </c>
      <c r="B111" s="7">
        <f t="shared" si="7"/>
        <v>144.9405186660187</v>
      </c>
      <c r="C111" s="7">
        <f t="shared" si="8"/>
        <v>1000000</v>
      </c>
      <c r="D111" s="7" t="str">
        <f t="shared" si="9"/>
        <v>-27,2376682294936i</v>
      </c>
      <c r="E111" s="7" t="str">
        <f t="shared" si="10"/>
        <v>0,000144940518666019i</v>
      </c>
      <c r="F111" s="7" t="str">
        <f t="shared" si="11"/>
        <v>1000000-27,2375232889749i</v>
      </c>
      <c r="G111" s="7">
        <f t="shared" si="12"/>
        <v>1000000.0003709412</v>
      </c>
      <c r="H111" s="7">
        <f t="shared" si="13"/>
        <v>-1.5605951284616247E-3</v>
      </c>
    </row>
    <row r="112" spans="1:8" x14ac:dyDescent="0.3">
      <c r="A112" s="7">
        <f>+impedance_haut_parleur!A110</f>
        <v>23.402999999999999</v>
      </c>
      <c r="B112" s="7">
        <f t="shared" si="7"/>
        <v>147.04538574392384</v>
      </c>
      <c r="C112" s="7">
        <f t="shared" si="8"/>
        <v>1000000</v>
      </c>
      <c r="D112" s="7" t="str">
        <f t="shared" si="9"/>
        <v>-26,8477772387283i</v>
      </c>
      <c r="E112" s="7" t="str">
        <f t="shared" si="10"/>
        <v>0,000147045385743924i</v>
      </c>
      <c r="F112" s="7" t="str">
        <f t="shared" si="11"/>
        <v>1000000-26,8476301933426i</v>
      </c>
      <c r="G112" s="7">
        <f t="shared" si="12"/>
        <v>1000000.0003603975</v>
      </c>
      <c r="H112" s="7">
        <f t="shared" si="13"/>
        <v>-1.5382558996369399E-3</v>
      </c>
    </row>
    <row r="113" spans="1:8" x14ac:dyDescent="0.3">
      <c r="A113" s="7">
        <f>+impedance_haut_parleur!A111</f>
        <v>23.742999999999999</v>
      </c>
      <c r="B113" s="7">
        <f t="shared" si="7"/>
        <v>149.1816687483649</v>
      </c>
      <c r="C113" s="7">
        <f t="shared" si="8"/>
        <v>1000000</v>
      </c>
      <c r="D113" s="7" t="str">
        <f t="shared" si="9"/>
        <v>-26,4633167972859i</v>
      </c>
      <c r="E113" s="7" t="str">
        <f t="shared" si="10"/>
        <v>0,000149181668748365i</v>
      </c>
      <c r="F113" s="7" t="str">
        <f t="shared" si="11"/>
        <v>1000000-26,4631676156171i</v>
      </c>
      <c r="G113" s="7">
        <f t="shared" si="12"/>
        <v>1000000.0003501495</v>
      </c>
      <c r="H113" s="7">
        <f t="shared" si="13"/>
        <v>-1.5162278165682002E-3</v>
      </c>
    </row>
    <row r="114" spans="1:8" x14ac:dyDescent="0.3">
      <c r="A114" s="7">
        <f>+impedance_haut_parleur!A112</f>
        <v>24.088000000000001</v>
      </c>
      <c r="B114" s="7">
        <f t="shared" si="7"/>
        <v>151.34936767934187</v>
      </c>
      <c r="C114" s="7">
        <f t="shared" si="8"/>
        <v>1000000</v>
      </c>
      <c r="D114" s="7" t="str">
        <f t="shared" si="9"/>
        <v>-26,0842963599285i</v>
      </c>
      <c r="E114" s="7" t="str">
        <f t="shared" si="10"/>
        <v>0,000151349367679342i</v>
      </c>
      <c r="F114" s="7" t="str">
        <f t="shared" si="11"/>
        <v>1000000-26,0841450105608i</v>
      </c>
      <c r="G114" s="7">
        <f t="shared" si="12"/>
        <v>1000000.0003401912</v>
      </c>
      <c r="H114" s="7">
        <f t="shared" si="13"/>
        <v>-1.4945114209734115E-3</v>
      </c>
    </row>
    <row r="115" spans="1:8" x14ac:dyDescent="0.3">
      <c r="A115" s="7">
        <f>+impedance_haut_parleur!A113</f>
        <v>24.437999999999999</v>
      </c>
      <c r="B115" s="7">
        <f t="shared" si="7"/>
        <v>153.54848253685472</v>
      </c>
      <c r="C115" s="7">
        <f t="shared" si="8"/>
        <v>1000000</v>
      </c>
      <c r="D115" s="7" t="str">
        <f t="shared" si="9"/>
        <v>-25,7107181732531i</v>
      </c>
      <c r="E115" s="7" t="str">
        <f t="shared" si="10"/>
        <v>0,000153548482536855i</v>
      </c>
      <c r="F115" s="7" t="str">
        <f t="shared" si="11"/>
        <v>1000000-25,7105646247706i</v>
      </c>
      <c r="G115" s="7">
        <f t="shared" si="12"/>
        <v>1000000.0003305165</v>
      </c>
      <c r="H115" s="7">
        <f t="shared" si="13"/>
        <v>-1.4731068415731194E-3</v>
      </c>
    </row>
    <row r="116" spans="1:8" x14ac:dyDescent="0.3">
      <c r="A116" s="7">
        <f>+impedance_haut_parleur!A114</f>
        <v>24.792999999999999</v>
      </c>
      <c r="B116" s="7">
        <f t="shared" si="7"/>
        <v>155.77901332090349</v>
      </c>
      <c r="C116" s="7">
        <f t="shared" si="8"/>
        <v>1000000</v>
      </c>
      <c r="D116" s="7" t="str">
        <f t="shared" si="9"/>
        <v>-25,3425777726761i</v>
      </c>
      <c r="E116" s="7" t="str">
        <f t="shared" si="10"/>
        <v>0,000155779013320904i</v>
      </c>
      <c r="F116" s="7" t="str">
        <f t="shared" si="11"/>
        <v>1000000-25,3424219936628i</v>
      </c>
      <c r="G116" s="7">
        <f t="shared" si="12"/>
        <v>1000000.0003211191</v>
      </c>
      <c r="H116" s="7">
        <f t="shared" si="13"/>
        <v>-1.4520138225655457E-3</v>
      </c>
    </row>
    <row r="117" spans="1:8" x14ac:dyDescent="0.3">
      <c r="A117" s="7">
        <f>+impedance_haut_parleur!A115</f>
        <v>25.152999999999999</v>
      </c>
      <c r="B117" s="7">
        <f t="shared" si="7"/>
        <v>158.04096003148811</v>
      </c>
      <c r="C117" s="7">
        <f t="shared" si="8"/>
        <v>1000000</v>
      </c>
      <c r="D117" s="7" t="str">
        <f t="shared" si="9"/>
        <v>-24,979864458234i</v>
      </c>
      <c r="E117" s="7" t="str">
        <f t="shared" si="10"/>
        <v>0,000158040960031488i</v>
      </c>
      <c r="F117" s="7" t="str">
        <f t="shared" si="11"/>
        <v>1000000-24,979706417274i</v>
      </c>
      <c r="G117" s="7">
        <f t="shared" si="12"/>
        <v>1000000.0003119928</v>
      </c>
      <c r="H117" s="7">
        <f t="shared" si="13"/>
        <v>-1.4312317508879692E-3</v>
      </c>
    </row>
    <row r="118" spans="1:8" x14ac:dyDescent="0.3">
      <c r="A118" s="7">
        <f>+impedance_haut_parleur!A116</f>
        <v>25.518000000000001</v>
      </c>
      <c r="B118" s="7">
        <f t="shared" si="7"/>
        <v>160.33432266860868</v>
      </c>
      <c r="C118" s="7">
        <f t="shared" si="8"/>
        <v>1000000</v>
      </c>
      <c r="D118" s="7" t="str">
        <f t="shared" si="9"/>
        <v>-24,6225617492734i</v>
      </c>
      <c r="E118" s="7" t="str">
        <f t="shared" si="10"/>
        <v>0,000160334322668609i</v>
      </c>
      <c r="F118" s="7" t="str">
        <f t="shared" si="11"/>
        <v>1000000-24,6224014149507i</v>
      </c>
      <c r="G118" s="7">
        <f t="shared" si="12"/>
        <v>1000000.0003031313</v>
      </c>
      <c r="H118" s="7">
        <f t="shared" si="13"/>
        <v>-1.4107596822685246E-3</v>
      </c>
    </row>
    <row r="119" spans="1:8" x14ac:dyDescent="0.3">
      <c r="A119" s="7">
        <f>+impedance_haut_parleur!A117</f>
        <v>25.888999999999999</v>
      </c>
      <c r="B119" s="7">
        <f t="shared" si="7"/>
        <v>162.66538441757231</v>
      </c>
      <c r="C119" s="7">
        <f t="shared" si="8"/>
        <v>1000000</v>
      </c>
      <c r="D119" s="7" t="str">
        <f t="shared" si="9"/>
        <v>-24,2697103294047i</v>
      </c>
      <c r="E119" s="7" t="str">
        <f t="shared" si="10"/>
        <v>0,000162665384417572i</v>
      </c>
      <c r="F119" s="7" t="str">
        <f t="shared" si="11"/>
        <v>1000000-24,2695476640203i</v>
      </c>
      <c r="G119" s="7">
        <f t="shared" si="12"/>
        <v>1000000.0002945053</v>
      </c>
      <c r="H119" s="7">
        <f t="shared" si="13"/>
        <v>-1.3905426515669343E-3</v>
      </c>
    </row>
    <row r="120" spans="1:8" x14ac:dyDescent="0.3">
      <c r="A120" s="7">
        <f>+impedance_haut_parleur!A118</f>
        <v>26.265000000000001</v>
      </c>
      <c r="B120" s="7">
        <f t="shared" si="7"/>
        <v>165.02786209307183</v>
      </c>
      <c r="C120" s="7">
        <f t="shared" si="8"/>
        <v>1000000</v>
      </c>
      <c r="D120" s="7" t="str">
        <f t="shared" si="9"/>
        <v>-23,9222741564043i</v>
      </c>
      <c r="E120" s="7" t="str">
        <f t="shared" si="10"/>
        <v>0,000165027862093072i</v>
      </c>
      <c r="F120" s="7" t="str">
        <f t="shared" si="11"/>
        <v>1000000-23,9221091285422i</v>
      </c>
      <c r="G120" s="7">
        <f t="shared" si="12"/>
        <v>1000000.0002861337</v>
      </c>
      <c r="H120" s="7">
        <f t="shared" si="13"/>
        <v>-1.370635889855391E-3</v>
      </c>
    </row>
    <row r="121" spans="1:8" x14ac:dyDescent="0.3">
      <c r="A121" s="7">
        <f>+impedance_haut_parleur!A119</f>
        <v>26.646999999999998</v>
      </c>
      <c r="B121" s="7">
        <f t="shared" si="7"/>
        <v>167.42803888041442</v>
      </c>
      <c r="C121" s="7">
        <f t="shared" si="8"/>
        <v>1000000</v>
      </c>
      <c r="D121" s="7" t="str">
        <f t="shared" si="9"/>
        <v>-23,5793346612361i</v>
      </c>
      <c r="E121" s="7" t="str">
        <f t="shared" si="10"/>
        <v>0,000167428038880414i</v>
      </c>
      <c r="F121" s="7" t="str">
        <f t="shared" si="11"/>
        <v>1000000-23,5791672331972i</v>
      </c>
      <c r="G121" s="7">
        <f t="shared" si="12"/>
        <v>1000000.0002779885</v>
      </c>
      <c r="H121" s="7">
        <f t="shared" si="13"/>
        <v>-1.3509867666449894E-3</v>
      </c>
    </row>
    <row r="122" spans="1:8" x14ac:dyDescent="0.3">
      <c r="A122" s="7">
        <f>+impedance_haut_parleur!A120</f>
        <v>27.033999999999999</v>
      </c>
      <c r="B122" s="7">
        <f t="shared" si="7"/>
        <v>169.85963159429292</v>
      </c>
      <c r="C122" s="7">
        <f t="shared" si="8"/>
        <v>1000000</v>
      </c>
      <c r="D122" s="7" t="str">
        <f t="shared" si="9"/>
        <v>-23,2417892549367i</v>
      </c>
      <c r="E122" s="7" t="str">
        <f t="shared" si="10"/>
        <v>0,000169859631594293i</v>
      </c>
      <c r="F122" s="7" t="str">
        <f t="shared" si="11"/>
        <v>1000000-23,2416193953051i</v>
      </c>
      <c r="G122" s="7">
        <f t="shared" si="12"/>
        <v>1000000.0002700863</v>
      </c>
      <c r="H122" s="7">
        <f t="shared" si="13"/>
        <v>-1.3316467001606056E-3</v>
      </c>
    </row>
    <row r="123" spans="1:8" x14ac:dyDescent="0.3">
      <c r="A123" s="7">
        <f>+impedance_haut_parleur!A121</f>
        <v>27.427</v>
      </c>
      <c r="B123" s="7">
        <f t="shared" si="7"/>
        <v>172.32892342001452</v>
      </c>
      <c r="C123" s="7">
        <f t="shared" si="8"/>
        <v>1000000</v>
      </c>
      <c r="D123" s="7" t="str">
        <f t="shared" si="9"/>
        <v>-22,908758913405i</v>
      </c>
      <c r="E123" s="7" t="str">
        <f t="shared" si="10"/>
        <v>0,000172328923420015i</v>
      </c>
      <c r="F123" s="7" t="str">
        <f t="shared" si="11"/>
        <v>1000000-22,9085865844816i</v>
      </c>
      <c r="G123" s="7">
        <f t="shared" si="12"/>
        <v>1000000.0002624016</v>
      </c>
      <c r="H123" s="7">
        <f t="shared" si="13"/>
        <v>-1.3125653256712006E-3</v>
      </c>
    </row>
    <row r="124" spans="1:8" x14ac:dyDescent="0.3">
      <c r="A124" s="7">
        <f>+impedance_haut_parleur!A122</f>
        <v>27.824999999999999</v>
      </c>
      <c r="B124" s="7">
        <f t="shared" si="7"/>
        <v>174.82963117227197</v>
      </c>
      <c r="C124" s="7">
        <f t="shared" si="8"/>
        <v>1000000</v>
      </c>
      <c r="D124" s="7" t="str">
        <f t="shared" si="9"/>
        <v>-22,5810792710857i</v>
      </c>
      <c r="E124" s="7" t="str">
        <f t="shared" si="10"/>
        <v>0,000174829631172272i</v>
      </c>
      <c r="F124" s="7" t="str">
        <f t="shared" si="11"/>
        <v>1000000-22,5809044414545i</v>
      </c>
      <c r="G124" s="7">
        <f t="shared" si="12"/>
        <v>1000000.0002549485</v>
      </c>
      <c r="H124" s="7">
        <f t="shared" si="13"/>
        <v>-1.2937905218636584E-3</v>
      </c>
    </row>
    <row r="125" spans="1:8" x14ac:dyDescent="0.3">
      <c r="A125" s="7">
        <f>+impedance_haut_parleur!A123</f>
        <v>28.23</v>
      </c>
      <c r="B125" s="7">
        <f t="shared" si="7"/>
        <v>177.37432122167974</v>
      </c>
      <c r="C125" s="7">
        <f t="shared" si="8"/>
        <v>1000000</v>
      </c>
      <c r="D125" s="7" t="str">
        <f t="shared" si="9"/>
        <v>-22,2571211731477i</v>
      </c>
      <c r="E125" s="7" t="str">
        <f t="shared" si="10"/>
        <v>0,00017737432122168i</v>
      </c>
      <c r="F125" s="7" t="str">
        <f t="shared" si="11"/>
        <v>1000000-22,2569437988265i</v>
      </c>
      <c r="G125" s="7">
        <f t="shared" si="12"/>
        <v>1000000.0002476858</v>
      </c>
      <c r="H125" s="7">
        <f t="shared" si="13"/>
        <v>-1.2752289443220574E-3</v>
      </c>
    </row>
    <row r="126" spans="1:8" x14ac:dyDescent="0.3">
      <c r="A126" s="7">
        <f>+impedance_haut_parleur!A124</f>
        <v>28.64</v>
      </c>
      <c r="B126" s="7">
        <f t="shared" si="7"/>
        <v>179.95042719762336</v>
      </c>
      <c r="C126" s="7">
        <f t="shared" si="8"/>
        <v>1000000</v>
      </c>
      <c r="D126" s="7" t="str">
        <f t="shared" si="9"/>
        <v>-21,9384961842863i</v>
      </c>
      <c r="E126" s="7" t="str">
        <f t="shared" si="10"/>
        <v>0,000179950427197623i</v>
      </c>
      <c r="F126" s="7" t="str">
        <f t="shared" si="11"/>
        <v>1000000-21,9383162338591i</v>
      </c>
      <c r="G126" s="7">
        <f t="shared" si="12"/>
        <v>1000000.0002406448</v>
      </c>
      <c r="H126" s="7">
        <f t="shared" si="13"/>
        <v>-1.2569729296218097E-3</v>
      </c>
    </row>
    <row r="127" spans="1:8" x14ac:dyDescent="0.3">
      <c r="A127" s="7">
        <f>+impedance_haut_parleur!A125</f>
        <v>29.056000000000001</v>
      </c>
      <c r="B127" s="7">
        <f t="shared" si="7"/>
        <v>182.56423228541007</v>
      </c>
      <c r="C127" s="7">
        <f t="shared" si="8"/>
        <v>1000000</v>
      </c>
      <c r="D127" s="7" t="str">
        <f t="shared" si="9"/>
        <v>-21,6243987719562i</v>
      </c>
      <c r="E127" s="7" t="str">
        <f t="shared" si="10"/>
        <v>0,00018256423228541i</v>
      </c>
      <c r="F127" s="7" t="str">
        <f t="shared" si="11"/>
        <v>1000000-21,6242162077239i</v>
      </c>
      <c r="G127" s="7">
        <f t="shared" si="12"/>
        <v>1000000.0002338032</v>
      </c>
      <c r="H127" s="7">
        <f t="shared" si="13"/>
        <v>-1.2389763237878517E-3</v>
      </c>
    </row>
    <row r="128" spans="1:8" x14ac:dyDescent="0.3">
      <c r="A128" s="7">
        <f>+impedance_haut_parleur!A126</f>
        <v>29.478000000000002</v>
      </c>
      <c r="B128" s="7">
        <f t="shared" si="7"/>
        <v>185.21573648503986</v>
      </c>
      <c r="C128" s="7">
        <f t="shared" si="8"/>
        <v>1000000</v>
      </c>
      <c r="D128" s="7" t="str">
        <f t="shared" si="9"/>
        <v>-21,3148290493914i</v>
      </c>
      <c r="E128" s="7" t="str">
        <f t="shared" si="10"/>
        <v>0,00018521573648504i</v>
      </c>
      <c r="F128" s="7" t="str">
        <f t="shared" si="11"/>
        <v>1000000-21,3146438336549i</v>
      </c>
      <c r="G128" s="7">
        <f t="shared" si="12"/>
        <v>1000000.0002271569</v>
      </c>
      <c r="H128" s="7">
        <f t="shared" si="13"/>
        <v>-1.2212391333080287E-3</v>
      </c>
    </row>
    <row r="129" spans="1:8" x14ac:dyDescent="0.3">
      <c r="A129" s="7">
        <f>+impedance_haut_parleur!A127</f>
        <v>29.905999999999999</v>
      </c>
      <c r="B129" s="7">
        <f t="shared" si="7"/>
        <v>187.90493979651271</v>
      </c>
      <c r="C129" s="7">
        <f t="shared" si="8"/>
        <v>1000000</v>
      </c>
      <c r="D129" s="7" t="str">
        <f t="shared" si="9"/>
        <v>-21,0097816731746i</v>
      </c>
      <c r="E129" s="7" t="str">
        <f t="shared" si="10"/>
        <v>0,000187904939796513i</v>
      </c>
      <c r="F129" s="7" t="str">
        <f t="shared" si="11"/>
        <v>1000000-21,0095937682348i</v>
      </c>
      <c r="G129" s="7">
        <f t="shared" si="12"/>
        <v>1000000.0002207017</v>
      </c>
      <c r="H129" s="7">
        <f t="shared" si="13"/>
        <v>-1.2037610520270949E-3</v>
      </c>
    </row>
    <row r="130" spans="1:8" x14ac:dyDescent="0.3">
      <c r="A130" s="7">
        <f>+impedance_haut_parleur!A128</f>
        <v>30.341000000000001</v>
      </c>
      <c r="B130" s="7">
        <f t="shared" si="7"/>
        <v>190.63812540513584</v>
      </c>
      <c r="C130" s="7">
        <f t="shared" si="8"/>
        <v>1000000</v>
      </c>
      <c r="D130" s="7" t="str">
        <f t="shared" si="9"/>
        <v>-20,7085636833973i</v>
      </c>
      <c r="E130" s="7" t="str">
        <f t="shared" si="10"/>
        <v>0,000190638125405136i</v>
      </c>
      <c r="F130" s="7" t="str">
        <f t="shared" si="11"/>
        <v>1000000-20,7083730452719i</v>
      </c>
      <c r="G130" s="7">
        <f t="shared" si="12"/>
        <v>1000000.0002144183</v>
      </c>
      <c r="H130" s="7">
        <f t="shared" si="13"/>
        <v>-1.1865023759069508E-3</v>
      </c>
    </row>
    <row r="131" spans="1:8" x14ac:dyDescent="0.3">
      <c r="A131" s="7">
        <f>+impedance_haut_parleur!A129</f>
        <v>30.782</v>
      </c>
      <c r="B131" s="7">
        <f t="shared" si="7"/>
        <v>193.40901012560204</v>
      </c>
      <c r="C131" s="7">
        <f t="shared" si="8"/>
        <v>1000000</v>
      </c>
      <c r="D131" s="7" t="str">
        <f t="shared" si="9"/>
        <v>-20,4118813175869i</v>
      </c>
      <c r="E131" s="7" t="str">
        <f t="shared" si="10"/>
        <v>0,000193409010125602i</v>
      </c>
      <c r="F131" s="7" t="str">
        <f t="shared" si="11"/>
        <v>1000000-20,4116879085768i</v>
      </c>
      <c r="G131" s="7">
        <f t="shared" si="12"/>
        <v>1000000.0002083185</v>
      </c>
      <c r="H131" s="7">
        <f t="shared" si="13"/>
        <v>-1.1695035697372451E-3</v>
      </c>
    </row>
    <row r="132" spans="1:8" x14ac:dyDescent="0.3">
      <c r="A132" s="7">
        <f>+impedance_haut_parleur!A130</f>
        <v>31.228999999999999</v>
      </c>
      <c r="B132" s="7">
        <f t="shared" si="7"/>
        <v>196.2175939579113</v>
      </c>
      <c r="C132" s="7">
        <f t="shared" si="8"/>
        <v>1000000</v>
      </c>
      <c r="D132" s="7" t="str">
        <f t="shared" si="9"/>
        <v>-20,1197134303999i</v>
      </c>
      <c r="E132" s="7" t="str">
        <f t="shared" si="10"/>
        <v>0,000196217593957911i</v>
      </c>
      <c r="F132" s="7" t="str">
        <f t="shared" si="11"/>
        <v>1000000-20,1195172128059i</v>
      </c>
      <c r="G132" s="7">
        <f t="shared" si="12"/>
        <v>1000000.0002023975</v>
      </c>
      <c r="H132" s="7">
        <f t="shared" si="13"/>
        <v>-1.1527634219790472E-3</v>
      </c>
    </row>
    <row r="133" spans="1:8" x14ac:dyDescent="0.3">
      <c r="A133" s="7">
        <f>+impedance_haut_parleur!A131</f>
        <v>31.683</v>
      </c>
      <c r="B133" s="7">
        <f t="shared" si="7"/>
        <v>199.07016008737082</v>
      </c>
      <c r="C133" s="7">
        <f t="shared" si="8"/>
        <v>1000000</v>
      </c>
      <c r="D133" s="7" t="str">
        <f t="shared" si="9"/>
        <v>-19,8314089801458i</v>
      </c>
      <c r="E133" s="7" t="str">
        <f t="shared" si="10"/>
        <v>0,000199070160087371i</v>
      </c>
      <c r="F133" s="7" t="str">
        <f t="shared" si="11"/>
        <v>1000000-19,8312099099857i</v>
      </c>
      <c r="G133" s="7">
        <f t="shared" si="12"/>
        <v>1000000.0001966385</v>
      </c>
      <c r="H133" s="7">
        <f t="shared" si="13"/>
        <v>-1.1362446303312408E-3</v>
      </c>
    </row>
    <row r="134" spans="1:8" x14ac:dyDescent="0.3">
      <c r="A134" s="7">
        <f>+impedance_haut_parleur!A132</f>
        <v>32.143000000000001</v>
      </c>
      <c r="B134" s="7">
        <f t="shared" ref="B134:B197" si="14">2*PI()*A134</f>
        <v>201.96042532867344</v>
      </c>
      <c r="C134" s="7">
        <f t="shared" ref="C134:C197" si="15">+D$2</f>
        <v>1000000</v>
      </c>
      <c r="D134" s="7" t="str">
        <f t="shared" ref="D134:D197" si="16">COMPLEX(0,-1/(B134*($G$3/1000000)),"i")</f>
        <v>-19,547600744111i</v>
      </c>
      <c r="E134" s="7" t="str">
        <f t="shared" ref="E134:E197" si="17">+COMPLEX(0,B134*$D$3/1000,"i")</f>
        <v>0,000201960425328673i</v>
      </c>
      <c r="F134" s="7" t="str">
        <f t="shared" ref="F134:F197" si="18">+IMSUM(C134,D134,E134)</f>
        <v>1000000-19,5473987836857i</v>
      </c>
      <c r="G134" s="7">
        <f t="shared" ref="G134:G197" si="19">+IMABS(F134)</f>
        <v>1000000.0001910502</v>
      </c>
      <c r="H134" s="7">
        <f t="shared" ref="H134:H197" si="20">+DEGREES(IMARGUMENT(F134))</f>
        <v>-1.1199834506217007E-3</v>
      </c>
    </row>
    <row r="135" spans="1:8" x14ac:dyDescent="0.3">
      <c r="A135" s="7">
        <f>+impedance_haut_parleur!A133</f>
        <v>32.61</v>
      </c>
      <c r="B135" s="7">
        <f t="shared" si="14"/>
        <v>204.8946728671263</v>
      </c>
      <c r="C135" s="7">
        <f t="shared" si="15"/>
        <v>1000000</v>
      </c>
      <c r="D135" s="7" t="str">
        <f t="shared" si="16"/>
        <v>-19,267664235448i</v>
      </c>
      <c r="E135" s="7" t="str">
        <f t="shared" si="17"/>
        <v>0,000204894672867126i</v>
      </c>
      <c r="F135" s="7" t="str">
        <f t="shared" si="18"/>
        <v>1000000-19,2674593407751i</v>
      </c>
      <c r="G135" s="7">
        <f t="shared" si="19"/>
        <v>1000000.0001856175</v>
      </c>
      <c r="H135" s="7">
        <f t="shared" si="20"/>
        <v>-1.103944102029721E-3</v>
      </c>
    </row>
    <row r="136" spans="1:8" x14ac:dyDescent="0.3">
      <c r="A136" s="7">
        <f>+impedance_haut_parleur!A134</f>
        <v>33.084000000000003</v>
      </c>
      <c r="B136" s="7">
        <f t="shared" si="14"/>
        <v>207.87290270272945</v>
      </c>
      <c r="C136" s="7">
        <f t="shared" si="15"/>
        <v>1000000</v>
      </c>
      <c r="D136" s="7" t="str">
        <f t="shared" si="16"/>
        <v>-18,9916131881864i</v>
      </c>
      <c r="E136" s="7" t="str">
        <f t="shared" si="17"/>
        <v>0,000207872902702729i</v>
      </c>
      <c r="F136" s="7" t="str">
        <f t="shared" si="18"/>
        <v>1000000-18,9914053152837i</v>
      </c>
      <c r="G136" s="7">
        <f t="shared" si="19"/>
        <v>1000000.0001803366</v>
      </c>
      <c r="H136" s="7">
        <f t="shared" si="20"/>
        <v>-1.0881273714572551E-3</v>
      </c>
    </row>
    <row r="137" spans="1:8" x14ac:dyDescent="0.3">
      <c r="A137" s="7">
        <f>+impedance_haut_parleur!A135</f>
        <v>33.564</v>
      </c>
      <c r="B137" s="7">
        <f t="shared" si="14"/>
        <v>210.88883165017563</v>
      </c>
      <c r="C137" s="7">
        <f t="shared" si="15"/>
        <v>1000000</v>
      </c>
      <c r="D137" s="7" t="str">
        <f t="shared" si="16"/>
        <v>-18,7200134286128i</v>
      </c>
      <c r="E137" s="7" t="str">
        <f t="shared" si="17"/>
        <v>0,000210888831650176i</v>
      </c>
      <c r="F137" s="7" t="str">
        <f t="shared" si="18"/>
        <v>1000000-18,7198025397811i</v>
      </c>
      <c r="G137" s="7">
        <f t="shared" si="19"/>
        <v>1000000.0001752154</v>
      </c>
      <c r="H137" s="7">
        <f t="shared" si="20"/>
        <v>-1.0725656787224495E-3</v>
      </c>
    </row>
    <row r="138" spans="1:8" x14ac:dyDescent="0.3">
      <c r="A138" s="7">
        <f>+impedance_haut_parleur!A136</f>
        <v>34.052</v>
      </c>
      <c r="B138" s="7">
        <f t="shared" si="14"/>
        <v>213.95502608007928</v>
      </c>
      <c r="C138" s="7">
        <f t="shared" si="15"/>
        <v>1000000</v>
      </c>
      <c r="D138" s="7" t="str">
        <f t="shared" si="16"/>
        <v>-18,451736482966i</v>
      </c>
      <c r="E138" s="7" t="str">
        <f t="shared" si="17"/>
        <v>0,000213955026080079i</v>
      </c>
      <c r="F138" s="7" t="str">
        <f t="shared" si="18"/>
        <v>1000000-18,4515225279399i</v>
      </c>
      <c r="G138" s="7">
        <f t="shared" si="19"/>
        <v>1000000.0001702294</v>
      </c>
      <c r="H138" s="7">
        <f t="shared" si="20"/>
        <v>-1.0571943663215389E-3</v>
      </c>
    </row>
    <row r="139" spans="1:8" x14ac:dyDescent="0.3">
      <c r="A139" s="7">
        <f>+impedance_haut_parleur!A137</f>
        <v>34.546999999999997</v>
      </c>
      <c r="B139" s="7">
        <f t="shared" si="14"/>
        <v>217.06520280713315</v>
      </c>
      <c r="C139" s="7">
        <f t="shared" si="15"/>
        <v>1000000</v>
      </c>
      <c r="D139" s="7" t="str">
        <f t="shared" si="16"/>
        <v>-18,1873543496674i</v>
      </c>
      <c r="E139" s="7" t="str">
        <f t="shared" si="17"/>
        <v>0,000217065202807133i</v>
      </c>
      <c r="F139" s="7" t="str">
        <f t="shared" si="18"/>
        <v>1000000-18,1871372844646i</v>
      </c>
      <c r="G139" s="7">
        <f t="shared" si="19"/>
        <v>1000000.0001653859</v>
      </c>
      <c r="H139" s="7">
        <f t="shared" si="20"/>
        <v>-1.0420462077099493E-3</v>
      </c>
    </row>
    <row r="140" spans="1:8" x14ac:dyDescent="0.3">
      <c r="A140" s="7">
        <f>+impedance_haut_parleur!A138</f>
        <v>35.048999999999999</v>
      </c>
      <c r="B140" s="7">
        <f t="shared" si="14"/>
        <v>220.21936183133732</v>
      </c>
      <c r="C140" s="7">
        <f t="shared" si="15"/>
        <v>1000000</v>
      </c>
      <c r="D140" s="7" t="str">
        <f t="shared" si="16"/>
        <v>-17,9268604159308i</v>
      </c>
      <c r="E140" s="7" t="str">
        <f t="shared" si="17"/>
        <v>0,000220219361831337i</v>
      </c>
      <c r="F140" s="7" t="str">
        <f t="shared" si="18"/>
        <v>1000000-17,926640196569i</v>
      </c>
      <c r="G140" s="7">
        <f t="shared" si="19"/>
        <v>1000000.0001606821</v>
      </c>
      <c r="H140" s="7">
        <f t="shared" si="20"/>
        <v>-1.0271208240029495E-3</v>
      </c>
    </row>
    <row r="141" spans="1:8" x14ac:dyDescent="0.3">
      <c r="A141" s="7">
        <f>+impedance_haut_parleur!A139</f>
        <v>35.558</v>
      </c>
      <c r="B141" s="7">
        <f t="shared" si="14"/>
        <v>223.41750315269172</v>
      </c>
      <c r="C141" s="7">
        <f t="shared" si="15"/>
        <v>1000000</v>
      </c>
      <c r="D141" s="7" t="str">
        <f t="shared" si="16"/>
        <v>-17,6702438471781i</v>
      </c>
      <c r="E141" s="7" t="str">
        <f t="shared" si="17"/>
        <v>0,000223417503152692i</v>
      </c>
      <c r="F141" s="7" t="str">
        <f t="shared" si="18"/>
        <v>1000000-17,6700204296749i</v>
      </c>
      <c r="G141" s="7">
        <f t="shared" si="19"/>
        <v>1000000.0001561147</v>
      </c>
      <c r="H141" s="7">
        <f t="shared" si="20"/>
        <v>-1.0124175944249442E-3</v>
      </c>
    </row>
    <row r="142" spans="1:8" x14ac:dyDescent="0.3">
      <c r="A142" s="7">
        <f>+impedance_haut_parleur!A140</f>
        <v>36.073999999999998</v>
      </c>
      <c r="B142" s="7">
        <f t="shared" si="14"/>
        <v>226.65962677119637</v>
      </c>
      <c r="C142" s="7">
        <f t="shared" si="15"/>
        <v>1000000</v>
      </c>
      <c r="D142" s="7" t="str">
        <f t="shared" si="16"/>
        <v>-17,4174899018118i</v>
      </c>
      <c r="E142" s="7" t="str">
        <f t="shared" si="17"/>
        <v>0,000226659626771196i</v>
      </c>
      <c r="F142" s="7" t="str">
        <f t="shared" si="18"/>
        <v>1000000-17,417263242185i</v>
      </c>
      <c r="G142" s="7">
        <f t="shared" si="19"/>
        <v>1000000.0001516804</v>
      </c>
      <c r="H142" s="7">
        <f t="shared" si="20"/>
        <v>-9.9793567434463366E-4</v>
      </c>
    </row>
    <row r="143" spans="1:8" x14ac:dyDescent="0.3">
      <c r="A143" s="7">
        <f>+impedance_haut_parleur!A141</f>
        <v>36.598999999999997</v>
      </c>
      <c r="B143" s="7">
        <f t="shared" si="14"/>
        <v>229.95829905746567</v>
      </c>
      <c r="C143" s="7">
        <f t="shared" si="15"/>
        <v>1000000</v>
      </c>
      <c r="D143" s="7" t="str">
        <f t="shared" si="16"/>
        <v>-17,1676420316937i</v>
      </c>
      <c r="E143" s="7" t="str">
        <f t="shared" si="17"/>
        <v>0,000229958299057466i</v>
      </c>
      <c r="F143" s="7" t="str">
        <f t="shared" si="18"/>
        <v>1000000-17,1674120733946i</v>
      </c>
      <c r="G143" s="7">
        <f t="shared" si="19"/>
        <v>1000000.0001473599</v>
      </c>
      <c r="H143" s="7">
        <f t="shared" si="20"/>
        <v>-9.8362025687081362E-4</v>
      </c>
    </row>
    <row r="144" spans="1:8" x14ac:dyDescent="0.3">
      <c r="A144" s="7">
        <f>+impedance_haut_parleur!A142</f>
        <v>37.130000000000003</v>
      </c>
      <c r="B144" s="7">
        <f t="shared" si="14"/>
        <v>233.29467045557806</v>
      </c>
      <c r="C144" s="7">
        <f t="shared" si="15"/>
        <v>1000000</v>
      </c>
      <c r="D144" s="7" t="str">
        <f t="shared" si="16"/>
        <v>-16,9221257936428i</v>
      </c>
      <c r="E144" s="7" t="str">
        <f t="shared" si="17"/>
        <v>0,000233294670455578i</v>
      </c>
      <c r="F144" s="7" t="str">
        <f t="shared" si="18"/>
        <v>1000000-16,9218924989723i</v>
      </c>
      <c r="G144" s="7">
        <f t="shared" si="19"/>
        <v>1000000.0001431752</v>
      </c>
      <c r="H144" s="7">
        <f t="shared" si="20"/>
        <v>-9.6955302147265477E-4</v>
      </c>
    </row>
    <row r="145" spans="1:8" x14ac:dyDescent="0.3">
      <c r="A145" s="7">
        <f>+impedance_haut_parleur!A143</f>
        <v>37.67</v>
      </c>
      <c r="B145" s="7">
        <f t="shared" si="14"/>
        <v>236.68759052145504</v>
      </c>
      <c r="C145" s="7">
        <f t="shared" si="15"/>
        <v>1000000</v>
      </c>
      <c r="D145" s="7" t="str">
        <f t="shared" si="16"/>
        <v>-16,6795468733198i</v>
      </c>
      <c r="E145" s="7" t="str">
        <f t="shared" si="17"/>
        <v>0,000236687590521455i</v>
      </c>
      <c r="F145" s="7" t="str">
        <f t="shared" si="18"/>
        <v>1000000-16,6793101857293i</v>
      </c>
      <c r="G145" s="7">
        <f t="shared" si="19"/>
        <v>1000000.0001390999</v>
      </c>
      <c r="H145" s="7">
        <f t="shared" si="20"/>
        <v>-9.5565407874323319E-4</v>
      </c>
    </row>
    <row r="146" spans="1:8" x14ac:dyDescent="0.3">
      <c r="A146" s="7">
        <f>+impedance_haut_parleur!A144</f>
        <v>38.216999999999999</v>
      </c>
      <c r="B146" s="7">
        <f t="shared" si="14"/>
        <v>240.12449288448224</v>
      </c>
      <c r="C146" s="7">
        <f t="shared" si="15"/>
        <v>1000000</v>
      </c>
      <c r="D146" s="7" t="str">
        <f t="shared" si="16"/>
        <v>-16,440812484443i</v>
      </c>
      <c r="E146" s="7" t="str">
        <f t="shared" si="17"/>
        <v>0,000240124492884482i</v>
      </c>
      <c r="F146" s="7" t="str">
        <f t="shared" si="18"/>
        <v>1000000-16,4405723599501i</v>
      </c>
      <c r="G146" s="7">
        <f t="shared" si="19"/>
        <v>1000000.0001351461</v>
      </c>
      <c r="H146" s="7">
        <f t="shared" si="20"/>
        <v>-9.4197540891970686E-4</v>
      </c>
    </row>
    <row r="147" spans="1:8" x14ac:dyDescent="0.3">
      <c r="A147" s="7">
        <f>+impedance_haut_parleur!A145</f>
        <v>38.771999999999998</v>
      </c>
      <c r="B147" s="7">
        <f t="shared" si="14"/>
        <v>243.6116607299669</v>
      </c>
      <c r="C147" s="7">
        <f t="shared" si="15"/>
        <v>1000000</v>
      </c>
      <c r="D147" s="7" t="str">
        <f t="shared" si="16"/>
        <v>-16,2054712348591i</v>
      </c>
      <c r="E147" s="7" t="str">
        <f t="shared" si="17"/>
        <v>0,000243611660729967i</v>
      </c>
      <c r="F147" s="7" t="str">
        <f t="shared" si="18"/>
        <v>1000000-16,2052276231984i</v>
      </c>
      <c r="G147" s="7">
        <f t="shared" si="19"/>
        <v>1000000.0001313047</v>
      </c>
      <c r="H147" s="7">
        <f t="shared" si="20"/>
        <v>-9.2849114877680981E-4</v>
      </c>
    </row>
    <row r="148" spans="1:8" x14ac:dyDescent="0.3">
      <c r="A148" s="7">
        <f>+impedance_haut_parleur!A146</f>
        <v>39.335999999999999</v>
      </c>
      <c r="B148" s="7">
        <f t="shared" si="14"/>
        <v>247.15537724321621</v>
      </c>
      <c r="C148" s="7">
        <f t="shared" si="15"/>
        <v>1000000</v>
      </c>
      <c r="D148" s="7" t="str">
        <f t="shared" si="16"/>
        <v>-15,9731170103203i</v>
      </c>
      <c r="E148" s="7" t="str">
        <f t="shared" si="17"/>
        <v>0,000247155377243216i</v>
      </c>
      <c r="F148" s="7" t="str">
        <f t="shared" si="18"/>
        <v>1000000-15,9728698549431i</v>
      </c>
      <c r="G148" s="7">
        <f t="shared" si="19"/>
        <v>1000000.0001275664</v>
      </c>
      <c r="H148" s="7">
        <f t="shared" si="20"/>
        <v>-9.1517802932214844E-4</v>
      </c>
    </row>
    <row r="149" spans="1:8" x14ac:dyDescent="0.3">
      <c r="A149" s="7">
        <f>+impedance_haut_parleur!A147</f>
        <v>39.906999999999996</v>
      </c>
      <c r="B149" s="7">
        <f t="shared" si="14"/>
        <v>250.74307605361574</v>
      </c>
      <c r="C149" s="7">
        <f t="shared" si="15"/>
        <v>1000000</v>
      </c>
      <c r="D149" s="7" t="str">
        <f t="shared" si="16"/>
        <v>-15,7445693917849i</v>
      </c>
      <c r="E149" s="7" t="str">
        <f t="shared" si="17"/>
        <v>0,000250743076053616i</v>
      </c>
      <c r="F149" s="7" t="str">
        <f t="shared" si="18"/>
        <v>1000000-15,7443186487088i</v>
      </c>
      <c r="G149" s="7">
        <f t="shared" si="19"/>
        <v>1000000.0001239417</v>
      </c>
      <c r="H149" s="7">
        <f t="shared" si="20"/>
        <v>-9.0208300980559235E-4</v>
      </c>
    </row>
    <row r="150" spans="1:8" x14ac:dyDescent="0.3">
      <c r="A150" s="7">
        <f>+impedance_haut_parleur!A148</f>
        <v>40.487000000000002</v>
      </c>
      <c r="B150" s="7">
        <f t="shared" si="14"/>
        <v>254.38732353177991</v>
      </c>
      <c r="C150" s="7">
        <f t="shared" si="15"/>
        <v>1000000</v>
      </c>
      <c r="D150" s="7" t="str">
        <f t="shared" si="16"/>
        <v>-15,5190192090784i</v>
      </c>
      <c r="E150" s="7" t="str">
        <f t="shared" si="17"/>
        <v>0,00025438732353178i</v>
      </c>
      <c r="F150" s="7" t="str">
        <f t="shared" si="18"/>
        <v>1000000-15,5187648217549i</v>
      </c>
      <c r="G150" s="7">
        <f t="shared" si="19"/>
        <v>1000000.0001204162</v>
      </c>
      <c r="H150" s="7">
        <f t="shared" si="20"/>
        <v>-8.8915972747126751E-4</v>
      </c>
    </row>
    <row r="151" spans="1:8" x14ac:dyDescent="0.3">
      <c r="A151" s="7">
        <f>+impedance_haut_parleur!A149</f>
        <v>41.075000000000003</v>
      </c>
      <c r="B151" s="7">
        <f t="shared" si="14"/>
        <v>258.08183649240152</v>
      </c>
      <c r="C151" s="7">
        <f t="shared" si="15"/>
        <v>1000000</v>
      </c>
      <c r="D151" s="7" t="str">
        <f t="shared" si="16"/>
        <v>-15,2968601513806i</v>
      </c>
      <c r="E151" s="7" t="str">
        <f t="shared" si="17"/>
        <v>0,000258081836492402i</v>
      </c>
      <c r="F151" s="7" t="str">
        <f t="shared" si="18"/>
        <v>1000000-15,2966020695441i</v>
      </c>
      <c r="G151" s="7">
        <f t="shared" si="19"/>
        <v>1000000.0001169931</v>
      </c>
      <c r="H151" s="7">
        <f t="shared" si="20"/>
        <v>-8.7643073940760002E-4</v>
      </c>
    </row>
    <row r="152" spans="1:8" x14ac:dyDescent="0.3">
      <c r="A152" s="7">
        <f>+impedance_haut_parleur!A150</f>
        <v>41.671999999999997</v>
      </c>
      <c r="B152" s="7">
        <f t="shared" si="14"/>
        <v>261.83289812078772</v>
      </c>
      <c r="C152" s="7">
        <f t="shared" si="15"/>
        <v>1000000</v>
      </c>
      <c r="D152" s="7" t="str">
        <f t="shared" si="16"/>
        <v>-15,0777147897379i</v>
      </c>
      <c r="E152" s="7" t="str">
        <f t="shared" si="17"/>
        <v>0,000261832898120788i</v>
      </c>
      <c r="F152" s="7" t="str">
        <f t="shared" si="18"/>
        <v>1000000-15,0774529568398i</v>
      </c>
      <c r="G152" s="7">
        <f t="shared" si="19"/>
        <v>1000000.0001136647</v>
      </c>
      <c r="H152" s="7">
        <f t="shared" si="20"/>
        <v>-8.638744201685029E-4</v>
      </c>
    </row>
    <row r="153" spans="1:8" x14ac:dyDescent="0.3">
      <c r="A153" s="7">
        <f>+impedance_haut_parleur!A151</f>
        <v>42.277000000000001</v>
      </c>
      <c r="B153" s="7">
        <f t="shared" si="14"/>
        <v>265.63422523163138</v>
      </c>
      <c r="C153" s="7">
        <f t="shared" si="15"/>
        <v>1000000</v>
      </c>
      <c r="D153" s="7" t="str">
        <f t="shared" si="16"/>
        <v>-14,8619469384762i</v>
      </c>
      <c r="E153" s="7" t="str">
        <f t="shared" si="17"/>
        <v>0,000265634225231631i</v>
      </c>
      <c r="F153" s="7" t="str">
        <f t="shared" si="18"/>
        <v>1000000-14,861681304251i</v>
      </c>
      <c r="G153" s="7">
        <f t="shared" si="19"/>
        <v>1000000.0001104347</v>
      </c>
      <c r="H153" s="7">
        <f t="shared" si="20"/>
        <v>-8.5151161513937206E-4</v>
      </c>
    </row>
    <row r="154" spans="1:8" x14ac:dyDescent="0.3">
      <c r="A154" s="7">
        <f>+impedance_haut_parleur!A152</f>
        <v>42.892000000000003</v>
      </c>
      <c r="B154" s="7">
        <f t="shared" si="14"/>
        <v>269.49838419554681</v>
      </c>
      <c r="C154" s="7">
        <f t="shared" si="15"/>
        <v>1000000</v>
      </c>
      <c r="D154" s="7" t="str">
        <f t="shared" si="16"/>
        <v>-14,6488513176807i</v>
      </c>
      <c r="E154" s="7" t="str">
        <f t="shared" si="17"/>
        <v>0,000269498384195547i</v>
      </c>
      <c r="F154" s="7" t="str">
        <f t="shared" si="18"/>
        <v>1000000-14,6485818192965i</v>
      </c>
      <c r="G154" s="7">
        <f t="shared" si="19"/>
        <v>1000000.0001072906</v>
      </c>
      <c r="H154" s="7">
        <f t="shared" si="20"/>
        <v>-8.393019140377258E-4</v>
      </c>
    </row>
    <row r="155" spans="1:8" x14ac:dyDescent="0.3">
      <c r="A155" s="7">
        <f>+impedance_haut_parleur!A153</f>
        <v>43.515000000000001</v>
      </c>
      <c r="B155" s="7">
        <f t="shared" si="14"/>
        <v>273.4128086419197</v>
      </c>
      <c r="C155" s="7">
        <f t="shared" si="15"/>
        <v>1000000</v>
      </c>
      <c r="D155" s="7" t="str">
        <f t="shared" si="16"/>
        <v>-14,4391251457649i</v>
      </c>
      <c r="E155" s="7" t="str">
        <f t="shared" si="17"/>
        <v>0,00027341280864192i</v>
      </c>
      <c r="F155" s="7" t="str">
        <f t="shared" si="18"/>
        <v>1000000-14,4388517329563i</v>
      </c>
      <c r="G155" s="7">
        <f t="shared" si="19"/>
        <v>1000000.0001042401</v>
      </c>
      <c r="H155" s="7">
        <f t="shared" si="20"/>
        <v>-8.2728526525605982E-4</v>
      </c>
    </row>
    <row r="156" spans="1:8" x14ac:dyDescent="0.3">
      <c r="A156" s="7">
        <f>+impedance_haut_parleur!A154</f>
        <v>44.146999999999998</v>
      </c>
      <c r="B156" s="7">
        <f t="shared" si="14"/>
        <v>277.3837817560572</v>
      </c>
      <c r="C156" s="7">
        <f t="shared" si="15"/>
        <v>1000000</v>
      </c>
      <c r="D156" s="7" t="str">
        <f t="shared" si="16"/>
        <v>-14,2324173945672i</v>
      </c>
      <c r="E156" s="7" t="str">
        <f t="shared" si="17"/>
        <v>0,000277383781756057i</v>
      </c>
      <c r="F156" s="7" t="str">
        <f t="shared" si="18"/>
        <v>1000000-14,2321400107854i</v>
      </c>
      <c r="G156" s="7">
        <f t="shared" si="19"/>
        <v>1000000.0001012768</v>
      </c>
      <c r="H156" s="7">
        <f t="shared" si="20"/>
        <v>-8.1544155600222048E-4</v>
      </c>
    </row>
    <row r="157" spans="1:8" x14ac:dyDescent="0.3">
      <c r="A157" s="7">
        <f>+impedance_haut_parleur!A155</f>
        <v>44.789000000000001</v>
      </c>
      <c r="B157" s="7">
        <f t="shared" si="14"/>
        <v>281.41758672326648</v>
      </c>
      <c r="C157" s="7">
        <f t="shared" si="15"/>
        <v>1000000</v>
      </c>
      <c r="D157" s="7" t="str">
        <f t="shared" si="16"/>
        <v>-14,0284116796079i</v>
      </c>
      <c r="E157" s="7" t="str">
        <f t="shared" si="17"/>
        <v>0,000281417586723266i</v>
      </c>
      <c r="F157" s="7" t="str">
        <f t="shared" si="18"/>
        <v>1000000-14,0281302620212i</v>
      </c>
      <c r="G157" s="7">
        <f t="shared" si="19"/>
        <v>1000000.0000983942</v>
      </c>
      <c r="H157" s="7">
        <f t="shared" si="20"/>
        <v>-8.0375265842084131E-4</v>
      </c>
    </row>
    <row r="158" spans="1:8" x14ac:dyDescent="0.3">
      <c r="A158" s="7">
        <f>+impedance_haut_parleur!A156</f>
        <v>45.439</v>
      </c>
      <c r="B158" s="7">
        <f t="shared" si="14"/>
        <v>285.50165717293322</v>
      </c>
      <c r="C158" s="7">
        <f t="shared" si="15"/>
        <v>1000000</v>
      </c>
      <c r="D158" s="7" t="str">
        <f t="shared" si="16"/>
        <v>-13,8277367617676i</v>
      </c>
      <c r="E158" s="7" t="str">
        <f t="shared" si="17"/>
        <v>0,000285501657172933i</v>
      </c>
      <c r="F158" s="7" t="str">
        <f t="shared" si="18"/>
        <v>1000000-13,8274512601104i</v>
      </c>
      <c r="G158" s="7">
        <f t="shared" si="19"/>
        <v>1000000.0000955991</v>
      </c>
      <c r="H158" s="7">
        <f t="shared" si="20"/>
        <v>-7.9225459857668534E-4</v>
      </c>
    </row>
    <row r="159" spans="1:8" x14ac:dyDescent="0.3">
      <c r="A159" s="7">
        <f>+impedance_haut_parleur!A157</f>
        <v>46.098999999999997</v>
      </c>
      <c r="B159" s="7">
        <f t="shared" si="14"/>
        <v>289.64855947567173</v>
      </c>
      <c r="C159" s="7">
        <f t="shared" si="15"/>
        <v>1000000</v>
      </c>
      <c r="D159" s="7" t="str">
        <f t="shared" si="16"/>
        <v>-13,6297648694757i</v>
      </c>
      <c r="E159" s="7" t="str">
        <f t="shared" si="17"/>
        <v>0,000289648559475672i</v>
      </c>
      <c r="F159" s="7" t="str">
        <f t="shared" si="18"/>
        <v>1000000-13,6294752209162i</v>
      </c>
      <c r="G159" s="7">
        <f t="shared" si="19"/>
        <v>1000000.0000928813</v>
      </c>
      <c r="H159" s="7">
        <f t="shared" si="20"/>
        <v>-7.809114070882789E-4</v>
      </c>
    </row>
    <row r="160" spans="1:8" x14ac:dyDescent="0.3">
      <c r="A160" s="7">
        <f>+impedance_haut_parleur!A158</f>
        <v>46.768999999999998</v>
      </c>
      <c r="B160" s="7">
        <f t="shared" si="14"/>
        <v>293.85829363148207</v>
      </c>
      <c r="C160" s="7">
        <f t="shared" si="15"/>
        <v>1000000</v>
      </c>
      <c r="D160" s="7" t="str">
        <f t="shared" si="16"/>
        <v>-13,4345085573341i</v>
      </c>
      <c r="E160" s="7" t="str">
        <f t="shared" si="17"/>
        <v>0,000293858293631482i</v>
      </c>
      <c r="F160" s="7" t="str">
        <f t="shared" si="18"/>
        <v>1000000-13,4342146990405i</v>
      </c>
      <c r="G160" s="7">
        <f t="shared" si="19"/>
        <v>1000000.0000902389</v>
      </c>
      <c r="H160" s="7">
        <f t="shared" si="20"/>
        <v>-7.6972380328132789E-4</v>
      </c>
    </row>
    <row r="161" spans="1:8" x14ac:dyDescent="0.3">
      <c r="A161" s="7">
        <f>+impedance_haut_parleur!A159</f>
        <v>47.448999999999998</v>
      </c>
      <c r="B161" s="7">
        <f t="shared" si="14"/>
        <v>298.13085964036418</v>
      </c>
      <c r="C161" s="7">
        <f t="shared" si="15"/>
        <v>1000000</v>
      </c>
      <c r="D161" s="7" t="str">
        <f t="shared" si="16"/>
        <v>-13,2419762422382i</v>
      </c>
      <c r="E161" s="7" t="str">
        <f t="shared" si="17"/>
        <v>0,000298130859640364i</v>
      </c>
      <c r="F161" s="7" t="str">
        <f t="shared" si="18"/>
        <v>1000000-13,2416781113786i</v>
      </c>
      <c r="G161" s="7">
        <f t="shared" si="19"/>
        <v>1000000.000087671</v>
      </c>
      <c r="H161" s="7">
        <f t="shared" si="20"/>
        <v>-7.5869226940841305E-4</v>
      </c>
    </row>
    <row r="162" spans="1:8" x14ac:dyDescent="0.3">
      <c r="A162" s="7">
        <f>+impedance_haut_parleur!A160</f>
        <v>48.137999999999998</v>
      </c>
      <c r="B162" s="7">
        <f t="shared" si="14"/>
        <v>302.4599743170109</v>
      </c>
      <c r="C162" s="7">
        <f t="shared" si="15"/>
        <v>1000000</v>
      </c>
      <c r="D162" s="7" t="str">
        <f t="shared" si="16"/>
        <v>-13,0524436145656i</v>
      </c>
      <c r="E162" s="7" t="str">
        <f t="shared" si="17"/>
        <v>0,000302459974317011i</v>
      </c>
      <c r="F162" s="7" t="str">
        <f t="shared" si="18"/>
        <v>1000000-13,0521411545913i</v>
      </c>
      <c r="G162" s="7">
        <f t="shared" si="19"/>
        <v>1000000.0000851792</v>
      </c>
      <c r="H162" s="7">
        <f t="shared" si="20"/>
        <v>-7.4783260172462437E-4</v>
      </c>
    </row>
    <row r="163" spans="1:8" x14ac:dyDescent="0.3">
      <c r="A163" s="7">
        <f>+impedance_haut_parleur!A161</f>
        <v>48.838000000000001</v>
      </c>
      <c r="B163" s="7">
        <f t="shared" si="14"/>
        <v>306.85820403203661</v>
      </c>
      <c r="C163" s="7">
        <f t="shared" si="15"/>
        <v>1000000</v>
      </c>
      <c r="D163" s="7" t="str">
        <f t="shared" si="16"/>
        <v>-12,8653616183701i</v>
      </c>
      <c r="E163" s="7" t="str">
        <f t="shared" si="17"/>
        <v>0,000306858204032037i</v>
      </c>
      <c r="F163" s="7" t="str">
        <f t="shared" si="18"/>
        <v>1000000-12,8650547601661i</v>
      </c>
      <c r="G163" s="7">
        <f t="shared" si="19"/>
        <v>1000000.0000827546</v>
      </c>
      <c r="H163" s="7">
        <f t="shared" si="20"/>
        <v>-7.3711334092154063E-4</v>
      </c>
    </row>
    <row r="164" spans="1:8" x14ac:dyDescent="0.3">
      <c r="A164" s="7">
        <f>+impedance_haut_parleur!A162</f>
        <v>49.546999999999997</v>
      </c>
      <c r="B164" s="7">
        <f t="shared" si="14"/>
        <v>311.31298241482693</v>
      </c>
      <c r="C164" s="7">
        <f t="shared" si="15"/>
        <v>1000000</v>
      </c>
      <c r="D164" s="7" t="str">
        <f t="shared" si="16"/>
        <v>-12,681262855833i</v>
      </c>
      <c r="E164" s="7" t="str">
        <f t="shared" si="17"/>
        <v>0,000311312982414827i</v>
      </c>
      <c r="F164" s="7" t="str">
        <f t="shared" si="18"/>
        <v>1000000-12,6809515428506i</v>
      </c>
      <c r="G164" s="7">
        <f t="shared" si="19"/>
        <v>1000000.0000804033</v>
      </c>
      <c r="H164" s="7">
        <f t="shared" si="20"/>
        <v>-7.2656500357630362E-4</v>
      </c>
    </row>
    <row r="165" spans="1:8" x14ac:dyDescent="0.3">
      <c r="A165" s="7">
        <f>+impedance_haut_parleur!A163</f>
        <v>50.267000000000003</v>
      </c>
      <c r="B165" s="7">
        <f t="shared" si="14"/>
        <v>315.8368758359963</v>
      </c>
      <c r="C165" s="7">
        <f t="shared" si="15"/>
        <v>1000000</v>
      </c>
      <c r="D165" s="7" t="str">
        <f t="shared" si="16"/>
        <v>-12,4996226295175i</v>
      </c>
      <c r="E165" s="7" t="str">
        <f t="shared" si="17"/>
        <v>0,000315836875835996i</v>
      </c>
      <c r="F165" s="7" t="str">
        <f t="shared" si="18"/>
        <v>1000000-12,4993067926417i</v>
      </c>
      <c r="G165" s="7">
        <f t="shared" si="19"/>
        <v>1000000.0000781162</v>
      </c>
      <c r="H165" s="7">
        <f t="shared" si="20"/>
        <v>-7.1615752602027533E-4</v>
      </c>
    </row>
    <row r="166" spans="1:8" x14ac:dyDescent="0.3">
      <c r="A166" s="7">
        <f>+impedance_haut_parleur!A164</f>
        <v>50.997</v>
      </c>
      <c r="B166" s="7">
        <f t="shared" si="14"/>
        <v>320.42360111023737</v>
      </c>
      <c r="C166" s="7">
        <f t="shared" si="15"/>
        <v>1000000</v>
      </c>
      <c r="D166" s="7" t="str">
        <f t="shared" si="16"/>
        <v>-12,3206959373681i</v>
      </c>
      <c r="E166" s="7" t="str">
        <f t="shared" si="17"/>
        <v>0,000320423601110237i</v>
      </c>
      <c r="F166" s="7" t="str">
        <f t="shared" si="18"/>
        <v>1000000-12,320375513767i</v>
      </c>
      <c r="G166" s="7">
        <f t="shared" si="19"/>
        <v>1000000.0000758957</v>
      </c>
      <c r="H166" s="7">
        <f t="shared" si="20"/>
        <v>-7.0590551891945553E-4</v>
      </c>
    </row>
    <row r="167" spans="1:8" x14ac:dyDescent="0.3">
      <c r="A167" s="7">
        <f>+impedance_haut_parleur!A165</f>
        <v>51.738</v>
      </c>
      <c r="B167" s="7">
        <f t="shared" si="14"/>
        <v>325.07944142285743</v>
      </c>
      <c r="C167" s="7">
        <f t="shared" si="15"/>
        <v>1000000</v>
      </c>
      <c r="D167" s="7" t="str">
        <f t="shared" si="16"/>
        <v>-12,144236938381i</v>
      </c>
      <c r="E167" s="7" t="str">
        <f t="shared" si="17"/>
        <v>0,000325079441422857i</v>
      </c>
      <c r="F167" s="7" t="str">
        <f t="shared" si="18"/>
        <v>1000000-12,1439118589396i</v>
      </c>
      <c r="G167" s="7">
        <f t="shared" si="19"/>
        <v>1000000.0000737375</v>
      </c>
      <c r="H167" s="7">
        <f t="shared" si="20"/>
        <v>-6.9579489626190487E-4</v>
      </c>
    </row>
    <row r="168" spans="1:8" x14ac:dyDescent="0.3">
      <c r="A168" s="7">
        <f>+impedance_haut_parleur!A166</f>
        <v>52.49</v>
      </c>
      <c r="B168" s="7">
        <f t="shared" si="14"/>
        <v>329.80439677385647</v>
      </c>
      <c r="C168" s="7">
        <f t="shared" si="15"/>
        <v>1000000</v>
      </c>
      <c r="D168" s="7" t="str">
        <f t="shared" si="16"/>
        <v>-11,9702520616872i</v>
      </c>
      <c r="E168" s="7" t="str">
        <f t="shared" si="17"/>
        <v>0,000329804396773857i</v>
      </c>
      <c r="F168" s="7" t="str">
        <f t="shared" si="18"/>
        <v>1000000-11,9699222572904i</v>
      </c>
      <c r="G168" s="7">
        <f t="shared" si="19"/>
        <v>1000000.0000716395</v>
      </c>
      <c r="H168" s="7">
        <f t="shared" si="20"/>
        <v>-6.8582602640969252E-4</v>
      </c>
    </row>
    <row r="169" spans="1:8" x14ac:dyDescent="0.3">
      <c r="A169" s="7">
        <f>+impedance_haut_parleur!A167</f>
        <v>53.253</v>
      </c>
      <c r="B169" s="7">
        <f t="shared" si="14"/>
        <v>334.59846716323449</v>
      </c>
      <c r="C169" s="7">
        <f t="shared" si="15"/>
        <v>1000000</v>
      </c>
      <c r="D169" s="7" t="str">
        <f t="shared" si="16"/>
        <v>-11,798744309578i</v>
      </c>
      <c r="E169" s="7" t="str">
        <f t="shared" si="17"/>
        <v>0,000334598467163234i</v>
      </c>
      <c r="F169" s="7" t="str">
        <f t="shared" si="18"/>
        <v>1000000-11,7984097111108i</v>
      </c>
      <c r="G169" s="7">
        <f t="shared" si="19"/>
        <v>1000000.0000696012</v>
      </c>
      <c r="H169" s="7">
        <f t="shared" si="20"/>
        <v>-6.7599908138144676E-4</v>
      </c>
    </row>
    <row r="170" spans="1:8" x14ac:dyDescent="0.3">
      <c r="A170" s="7">
        <f>+impedance_haut_parleur!A168</f>
        <v>54.026000000000003</v>
      </c>
      <c r="B170" s="7">
        <f t="shared" si="14"/>
        <v>339.45536940568434</v>
      </c>
      <c r="C170" s="7">
        <f t="shared" si="15"/>
        <v>1000000</v>
      </c>
      <c r="D170" s="7" t="str">
        <f t="shared" si="16"/>
        <v>-11,6299287513042i</v>
      </c>
      <c r="E170" s="7" t="str">
        <f t="shared" si="17"/>
        <v>0,000339455369405684i</v>
      </c>
      <c r="F170" s="7" t="str">
        <f t="shared" si="18"/>
        <v>1000000-11,6295892959348i</v>
      </c>
      <c r="G170" s="7">
        <f t="shared" si="19"/>
        <v>1000000.0000676237</v>
      </c>
      <c r="H170" s="7">
        <f t="shared" si="20"/>
        <v>-6.6632638409754301E-4</v>
      </c>
    </row>
    <row r="171" spans="1:8" x14ac:dyDescent="0.3">
      <c r="A171" s="7">
        <f>+impedance_haut_parleur!A169</f>
        <v>54.811</v>
      </c>
      <c r="B171" s="7">
        <f t="shared" si="14"/>
        <v>344.38766987182032</v>
      </c>
      <c r="C171" s="7">
        <f t="shared" si="15"/>
        <v>1000000</v>
      </c>
      <c r="D171" s="7" t="str">
        <f t="shared" si="16"/>
        <v>-11,463365578405i</v>
      </c>
      <c r="E171" s="7" t="str">
        <f t="shared" si="17"/>
        <v>0,00034438766987182i</v>
      </c>
      <c r="F171" s="7" t="str">
        <f t="shared" si="18"/>
        <v>1000000-11,4630211907351i</v>
      </c>
      <c r="G171" s="7">
        <f t="shared" si="19"/>
        <v>1000000.0000657004</v>
      </c>
      <c r="H171" s="7">
        <f t="shared" si="20"/>
        <v>-6.5678273466938139E-4</v>
      </c>
    </row>
    <row r="172" spans="1:8" x14ac:dyDescent="0.3">
      <c r="A172" s="7">
        <f>+impedance_haut_parleur!A170</f>
        <v>55.607999999999997</v>
      </c>
      <c r="B172" s="7">
        <f t="shared" si="14"/>
        <v>349.39536856164239</v>
      </c>
      <c r="C172" s="7">
        <f t="shared" si="15"/>
        <v>1000000</v>
      </c>
      <c r="D172" s="7" t="str">
        <f t="shared" si="16"/>
        <v>-11,2990672334549i</v>
      </c>
      <c r="E172" s="7" t="str">
        <f t="shared" si="17"/>
        <v>0,000349395368561642i</v>
      </c>
      <c r="F172" s="7" t="str">
        <f t="shared" si="18"/>
        <v>1000000-11,2987178380863i</v>
      </c>
      <c r="G172" s="7">
        <f t="shared" si="19"/>
        <v>1000000.0000638305</v>
      </c>
      <c r="H172" s="7">
        <f t="shared" si="20"/>
        <v>-6.4736884600397504E-4</v>
      </c>
    </row>
    <row r="173" spans="1:8" x14ac:dyDescent="0.3">
      <c r="A173" s="7">
        <f>+impedance_haut_parleur!A171</f>
        <v>56.414999999999999</v>
      </c>
      <c r="B173" s="7">
        <f t="shared" si="14"/>
        <v>354.46589910453633</v>
      </c>
      <c r="C173" s="7">
        <f t="shared" si="15"/>
        <v>1000000</v>
      </c>
      <c r="D173" s="7" t="str">
        <f t="shared" si="16"/>
        <v>-11,1374373964009i</v>
      </c>
      <c r="E173" s="7" t="str">
        <f t="shared" si="17"/>
        <v>0,000354465899104536i</v>
      </c>
      <c r="F173" s="7" t="str">
        <f t="shared" si="18"/>
        <v>1000000-11,1370829305018i</v>
      </c>
      <c r="G173" s="7">
        <f t="shared" si="19"/>
        <v>1000000.0000620172</v>
      </c>
      <c r="H173" s="7">
        <f t="shared" si="20"/>
        <v>-6.3810784797856135E-4</v>
      </c>
    </row>
    <row r="174" spans="1:8" x14ac:dyDescent="0.3">
      <c r="A174" s="7">
        <f>+impedance_haut_parleur!A172</f>
        <v>57.234999999999999</v>
      </c>
      <c r="B174" s="7">
        <f t="shared" si="14"/>
        <v>359.61811105642363</v>
      </c>
      <c r="C174" s="7">
        <f t="shared" si="15"/>
        <v>1000000</v>
      </c>
      <c r="D174" s="7" t="str">
        <f t="shared" si="16"/>
        <v>-10,9778724682093i</v>
      </c>
      <c r="E174" s="7" t="str">
        <f t="shared" si="17"/>
        <v>0,000359618111056424i</v>
      </c>
      <c r="F174" s="7" t="str">
        <f t="shared" si="18"/>
        <v>1000000-10,9775128500982i</v>
      </c>
      <c r="G174" s="7">
        <f t="shared" si="19"/>
        <v>1000000.000060253</v>
      </c>
      <c r="H174" s="7">
        <f t="shared" si="20"/>
        <v>-6.2896515583598972E-4</v>
      </c>
    </row>
    <row r="175" spans="1:8" x14ac:dyDescent="0.3">
      <c r="A175" s="7">
        <f>+impedance_haut_parleur!A173</f>
        <v>58.067</v>
      </c>
      <c r="B175" s="7">
        <f t="shared" si="14"/>
        <v>364.84572123199706</v>
      </c>
      <c r="C175" s="7">
        <f t="shared" si="15"/>
        <v>1000000</v>
      </c>
      <c r="D175" s="7" t="str">
        <f t="shared" si="16"/>
        <v>-10,8205784820631i</v>
      </c>
      <c r="E175" s="7" t="str">
        <f t="shared" si="17"/>
        <v>0,000364845721231997i</v>
      </c>
      <c r="F175" s="7" t="str">
        <f t="shared" si="18"/>
        <v>1000000-10,8202136363419i</v>
      </c>
      <c r="G175" s="7">
        <f t="shared" si="19"/>
        <v>1000000.0000585385</v>
      </c>
      <c r="H175" s="7">
        <f t="shared" si="20"/>
        <v>-6.1995257476809824E-4</v>
      </c>
    </row>
    <row r="176" spans="1:8" x14ac:dyDescent="0.3">
      <c r="A176" s="7">
        <f>+impedance_haut_parleur!A174</f>
        <v>58.91</v>
      </c>
      <c r="B176" s="7">
        <f t="shared" si="14"/>
        <v>370.14244644594942</v>
      </c>
      <c r="C176" s="7">
        <f t="shared" si="15"/>
        <v>1000000</v>
      </c>
      <c r="D176" s="7" t="str">
        <f t="shared" si="16"/>
        <v>-10,6657363897124i</v>
      </c>
      <c r="E176" s="7" t="str">
        <f t="shared" si="17"/>
        <v>0,000370142446445949i</v>
      </c>
      <c r="F176" s="7" t="str">
        <f t="shared" si="18"/>
        <v>1000000-10,665366247266i</v>
      </c>
      <c r="G176" s="7">
        <f t="shared" si="19"/>
        <v>1000000.0000568749</v>
      </c>
      <c r="H176" s="7">
        <f t="shared" si="20"/>
        <v>-6.1108047290645278E-4</v>
      </c>
    </row>
    <row r="177" spans="1:8" x14ac:dyDescent="0.3">
      <c r="A177" s="7">
        <f>+impedance_haut_parleur!A175</f>
        <v>59.765999999999998</v>
      </c>
      <c r="B177" s="7">
        <f t="shared" si="14"/>
        <v>375.52085306889512</v>
      </c>
      <c r="C177" s="7">
        <f t="shared" si="15"/>
        <v>1000000</v>
      </c>
      <c r="D177" s="7" t="str">
        <f t="shared" si="16"/>
        <v>-10,5129761188294i</v>
      </c>
      <c r="E177" s="7" t="str">
        <f t="shared" si="17"/>
        <v>0,000375520853068895i</v>
      </c>
      <c r="F177" s="7" t="str">
        <f t="shared" si="18"/>
        <v>1000000-10,5126005979763i</v>
      </c>
      <c r="G177" s="7">
        <f t="shared" si="19"/>
        <v>1000000.0000552573</v>
      </c>
      <c r="H177" s="7">
        <f t="shared" si="20"/>
        <v>-6.023276459485588E-4</v>
      </c>
    </row>
    <row r="178" spans="1:8" x14ac:dyDescent="0.3">
      <c r="A178" s="7">
        <f>+impedance_haut_parleur!A176</f>
        <v>60.634999999999998</v>
      </c>
      <c r="B178" s="7">
        <f t="shared" si="14"/>
        <v>380.98094110083417</v>
      </c>
      <c r="C178" s="7">
        <f t="shared" si="15"/>
        <v>1000000</v>
      </c>
      <c r="D178" s="7" t="str">
        <f t="shared" si="16"/>
        <v>-10,3623077548934i</v>
      </c>
      <c r="E178" s="7" t="str">
        <f t="shared" si="17"/>
        <v>0,000380980941100834i</v>
      </c>
      <c r="F178" s="7" t="str">
        <f t="shared" si="18"/>
        <v>1000000-10,3619267739523i</v>
      </c>
      <c r="G178" s="7">
        <f t="shared" si="19"/>
        <v>1000000.0000536846</v>
      </c>
      <c r="H178" s="7">
        <f t="shared" si="20"/>
        <v>-5.9369467174982718E-4</v>
      </c>
    </row>
    <row r="179" spans="1:8" x14ac:dyDescent="0.3">
      <c r="A179" s="7">
        <f>+impedance_haut_parleur!A177</f>
        <v>61.515999999999998</v>
      </c>
      <c r="B179" s="7">
        <f t="shared" si="14"/>
        <v>386.51642735645942</v>
      </c>
      <c r="C179" s="7">
        <f t="shared" si="15"/>
        <v>1000000</v>
      </c>
      <c r="D179" s="7" t="str">
        <f t="shared" si="16"/>
        <v>-10,2139041991995i</v>
      </c>
      <c r="E179" s="7" t="str">
        <f t="shared" si="17"/>
        <v>0,000386516427356459i</v>
      </c>
      <c r="F179" s="7" t="str">
        <f t="shared" si="18"/>
        <v>1000000-10,2135176827721i</v>
      </c>
      <c r="G179" s="7">
        <f t="shared" si="19"/>
        <v>1000000.0000521578</v>
      </c>
      <c r="H179" s="7">
        <f t="shared" si="20"/>
        <v>-5.8519145718472941E-4</v>
      </c>
    </row>
    <row r="180" spans="1:8" x14ac:dyDescent="0.3">
      <c r="A180" s="7">
        <f>+impedance_haut_parleur!A178</f>
        <v>62.408999999999999</v>
      </c>
      <c r="B180" s="7">
        <f t="shared" si="14"/>
        <v>392.1273118357708</v>
      </c>
      <c r="C180" s="7">
        <f t="shared" si="15"/>
        <v>1000000</v>
      </c>
      <c r="D180" s="7" t="str">
        <f t="shared" si="16"/>
        <v>-10,0677551429755i</v>
      </c>
      <c r="E180" s="7" t="str">
        <f t="shared" si="17"/>
        <v>0,000392127311835771i</v>
      </c>
      <c r="F180" s="7" t="str">
        <f t="shared" si="18"/>
        <v>1000000-10,0673630156637i</v>
      </c>
      <c r="G180" s="7">
        <f t="shared" si="19"/>
        <v>1000000.0000506759</v>
      </c>
      <c r="H180" s="7">
        <f t="shared" si="20"/>
        <v>-5.7681741160413964E-4</v>
      </c>
    </row>
    <row r="181" spans="1:8" x14ac:dyDescent="0.3">
      <c r="A181" s="7">
        <f>+impedance_haut_parleur!A179</f>
        <v>63.316000000000003</v>
      </c>
      <c r="B181" s="7">
        <f t="shared" si="14"/>
        <v>397.82616090938268</v>
      </c>
      <c r="C181" s="7">
        <f t="shared" si="15"/>
        <v>1000000</v>
      </c>
      <c r="D181" s="7" t="str">
        <f t="shared" si="16"/>
        <v>-9,92353482086611i</v>
      </c>
      <c r="E181" s="7" t="str">
        <f t="shared" si="17"/>
        <v>0,000397826160909383i</v>
      </c>
      <c r="F181" s="7" t="str">
        <f t="shared" si="18"/>
        <v>1000000-9,9231369947052i</v>
      </c>
      <c r="G181" s="7">
        <f t="shared" si="19"/>
        <v>1000000.0000492344</v>
      </c>
      <c r="H181" s="7">
        <f t="shared" si="20"/>
        <v>-5.6855386930807785E-4</v>
      </c>
    </row>
    <row r="182" spans="1:8" x14ac:dyDescent="0.3">
      <c r="A182" s="7">
        <f>+impedance_haut_parleur!A180</f>
        <v>64.236000000000004</v>
      </c>
      <c r="B182" s="7">
        <f t="shared" si="14"/>
        <v>403.60669139198791</v>
      </c>
      <c r="C182" s="7">
        <f t="shared" si="15"/>
        <v>1000000</v>
      </c>
      <c r="D182" s="7" t="str">
        <f t="shared" si="16"/>
        <v>-9,78140810009899i</v>
      </c>
      <c r="E182" s="7" t="str">
        <f t="shared" si="17"/>
        <v>0,000403606691391988i</v>
      </c>
      <c r="F182" s="7" t="str">
        <f t="shared" si="18"/>
        <v>1000000-9,7810044934076i</v>
      </c>
      <c r="G182" s="7">
        <f t="shared" si="19"/>
        <v>1000000.0000478341</v>
      </c>
      <c r="H182" s="7">
        <f t="shared" si="20"/>
        <v>-5.604102768528782E-4</v>
      </c>
    </row>
    <row r="183" spans="1:8" x14ac:dyDescent="0.3">
      <c r="A183" s="7">
        <f>+impedance_haut_parleur!A181</f>
        <v>65.168999999999997</v>
      </c>
      <c r="B183" s="7">
        <f t="shared" si="14"/>
        <v>409.46890328358643</v>
      </c>
      <c r="C183" s="7">
        <f t="shared" si="15"/>
        <v>1000000</v>
      </c>
      <c r="D183" s="7" t="str">
        <f t="shared" si="16"/>
        <v>-9,64137136856417i</v>
      </c>
      <c r="E183" s="7" t="str">
        <f t="shared" si="17"/>
        <v>0,000409468903283586i</v>
      </c>
      <c r="F183" s="7" t="str">
        <f t="shared" si="18"/>
        <v>1000000-9,64096189966089i</v>
      </c>
      <c r="G183" s="7">
        <f t="shared" si="19"/>
        <v>1000000.0000464739</v>
      </c>
      <c r="H183" s="7">
        <f t="shared" si="20"/>
        <v>-5.5238642727988333E-4</v>
      </c>
    </row>
    <row r="184" spans="1:8" x14ac:dyDescent="0.3">
      <c r="A184" s="7">
        <f>+impedance_haut_parleur!A182</f>
        <v>66.116</v>
      </c>
      <c r="B184" s="7">
        <f t="shared" si="14"/>
        <v>415.41907976948551</v>
      </c>
      <c r="C184" s="7">
        <f t="shared" si="15"/>
        <v>1000000</v>
      </c>
      <c r="D184" s="7" t="str">
        <f t="shared" si="16"/>
        <v>-9,50327501237157i</v>
      </c>
      <c r="E184" s="7" t="str">
        <f t="shared" si="17"/>
        <v>0,000415419079769485i</v>
      </c>
      <c r="F184" s="7" t="str">
        <f t="shared" si="18"/>
        <v>1000000-9,5028595932918i</v>
      </c>
      <c r="G184" s="7">
        <f t="shared" si="19"/>
        <v>1000000.0000451524</v>
      </c>
      <c r="H184" s="7">
        <f t="shared" si="20"/>
        <v>-5.4447374798463665E-4</v>
      </c>
    </row>
    <row r="185" spans="1:8" x14ac:dyDescent="0.3">
      <c r="A185" s="7">
        <f>+impedance_haut_parleur!A183</f>
        <v>67.076999999999998</v>
      </c>
      <c r="B185" s="7">
        <f t="shared" si="14"/>
        <v>421.45722084968509</v>
      </c>
      <c r="C185" s="7">
        <f t="shared" si="15"/>
        <v>1000000</v>
      </c>
      <c r="D185" s="7" t="str">
        <f t="shared" si="16"/>
        <v>-9,36712331675476i</v>
      </c>
      <c r="E185" s="7" t="str">
        <f t="shared" si="17"/>
        <v>0,000421457220849685i</v>
      </c>
      <c r="F185" s="7" t="str">
        <f t="shared" si="18"/>
        <v>1000000-9,36670185953391i</v>
      </c>
      <c r="G185" s="7">
        <f t="shared" si="19"/>
        <v>1000000.0000438676</v>
      </c>
      <c r="H185" s="7">
        <f t="shared" si="20"/>
        <v>-5.3667248449293804E-4</v>
      </c>
    </row>
    <row r="186" spans="1:8" x14ac:dyDescent="0.3">
      <c r="A186" s="7">
        <f>+impedance_haut_parleur!A184</f>
        <v>68.051000000000002</v>
      </c>
      <c r="B186" s="7">
        <f t="shared" si="14"/>
        <v>427.57704333887801</v>
      </c>
      <c r="C186" s="7">
        <f t="shared" si="15"/>
        <v>1000000</v>
      </c>
      <c r="D186" s="7" t="str">
        <f t="shared" si="16"/>
        <v>-9,23305360270913i</v>
      </c>
      <c r="E186" s="7" t="str">
        <f t="shared" si="17"/>
        <v>0,000427577043338878i</v>
      </c>
      <c r="F186" s="7" t="str">
        <f t="shared" si="18"/>
        <v>1000000-9,23262602566579i</v>
      </c>
      <c r="G186" s="7">
        <f t="shared" si="19"/>
        <v>1000000.0000426206</v>
      </c>
      <c r="H186" s="7">
        <f t="shared" si="20"/>
        <v>-5.2899050507826189E-4</v>
      </c>
    </row>
    <row r="187" spans="1:8" x14ac:dyDescent="0.3">
      <c r="A187" s="7">
        <f>+impedance_haut_parleur!A185</f>
        <v>69.040000000000006</v>
      </c>
      <c r="B187" s="7">
        <f t="shared" si="14"/>
        <v>433.79111360767865</v>
      </c>
      <c r="C187" s="7">
        <f t="shared" si="15"/>
        <v>1000000</v>
      </c>
      <c r="D187" s="7" t="str">
        <f t="shared" si="16"/>
        <v>-9,10078984238063i</v>
      </c>
      <c r="E187" s="7" t="str">
        <f t="shared" si="17"/>
        <v>0,000433791113607679i</v>
      </c>
      <c r="F187" s="7" t="str">
        <f t="shared" si="18"/>
        <v>1000000-9,10035605126702i</v>
      </c>
      <c r="G187" s="7">
        <f t="shared" si="19"/>
        <v>1000000.0000414082</v>
      </c>
      <c r="H187" s="7">
        <f t="shared" si="20"/>
        <v>-5.2141199378954593E-4</v>
      </c>
    </row>
    <row r="188" spans="1:8" x14ac:dyDescent="0.3">
      <c r="A188" s="7">
        <f>+impedance_haut_parleur!A186</f>
        <v>70.043000000000006</v>
      </c>
      <c r="B188" s="7">
        <f t="shared" si="14"/>
        <v>440.09314847077979</v>
      </c>
      <c r="C188" s="7">
        <f t="shared" si="15"/>
        <v>1000000</v>
      </c>
      <c r="D188" s="7" t="str">
        <f t="shared" si="16"/>
        <v>-8,97046857955768i</v>
      </c>
      <c r="E188" s="7" t="str">
        <f t="shared" si="17"/>
        <v>0,00044009314847078i</v>
      </c>
      <c r="F188" s="7" t="str">
        <f t="shared" si="18"/>
        <v>1000000-8,97002848640921i</v>
      </c>
      <c r="G188" s="7">
        <f t="shared" si="19"/>
        <v>1000000.0000402307</v>
      </c>
      <c r="H188" s="7">
        <f t="shared" si="20"/>
        <v>-5.1394477436958539E-4</v>
      </c>
    </row>
    <row r="189" spans="1:8" x14ac:dyDescent="0.3">
      <c r="A189" s="7">
        <f>+impedance_haut_parleur!A187</f>
        <v>71.061000000000007</v>
      </c>
      <c r="B189" s="7">
        <f t="shared" si="14"/>
        <v>446.48943111348865</v>
      </c>
      <c r="C189" s="7">
        <f t="shared" si="15"/>
        <v>1000000</v>
      </c>
      <c r="D189" s="7" t="str">
        <f t="shared" si="16"/>
        <v>-8,84196015701944i</v>
      </c>
      <c r="E189" s="7" t="str">
        <f t="shared" si="17"/>
        <v>0,000446489431113489i</v>
      </c>
      <c r="F189" s="7" t="str">
        <f t="shared" si="18"/>
        <v>1000000-8,84151366758833i</v>
      </c>
      <c r="G189" s="7">
        <f t="shared" si="19"/>
        <v>1000000.0000390861</v>
      </c>
      <c r="H189" s="7">
        <f t="shared" si="20"/>
        <v>-5.065814176468445E-4</v>
      </c>
    </row>
    <row r="190" spans="1:8" x14ac:dyDescent="0.3">
      <c r="A190" s="7">
        <f>+impedance_haut_parleur!A188</f>
        <v>72.093000000000004</v>
      </c>
      <c r="B190" s="7">
        <f t="shared" si="14"/>
        <v>452.97367835049795</v>
      </c>
      <c r="C190" s="7">
        <f t="shared" si="15"/>
        <v>1000000</v>
      </c>
      <c r="D190" s="7" t="str">
        <f t="shared" si="16"/>
        <v>-8,71538888266487i</v>
      </c>
      <c r="E190" s="7" t="str">
        <f t="shared" si="17"/>
        <v>0,000452973678350498i</v>
      </c>
      <c r="F190" s="7" t="str">
        <f t="shared" si="18"/>
        <v>1000000-8,71493590898652i</v>
      </c>
      <c r="G190" s="7">
        <f t="shared" si="19"/>
        <v>1000000.0000379749</v>
      </c>
      <c r="H190" s="7">
        <f t="shared" si="20"/>
        <v>-4.99329046299294E-4</v>
      </c>
    </row>
    <row r="191" spans="1:8" x14ac:dyDescent="0.3">
      <c r="A191" s="7">
        <f>+impedance_haut_parleur!A189</f>
        <v>73.141000000000005</v>
      </c>
      <c r="B191" s="7">
        <f t="shared" si="14"/>
        <v>459.55845655242217</v>
      </c>
      <c r="C191" s="7">
        <f t="shared" si="15"/>
        <v>1000000</v>
      </c>
      <c r="D191" s="7" t="str">
        <f t="shared" si="16"/>
        <v>-8,59051053059103i</v>
      </c>
      <c r="E191" s="7" t="str">
        <f t="shared" si="17"/>
        <v>0,000459558456552422i</v>
      </c>
      <c r="F191" s="7" t="str">
        <f t="shared" si="18"/>
        <v>1000000-8,59005097213448i</v>
      </c>
      <c r="G191" s="7">
        <f t="shared" si="19"/>
        <v>1000000.0000368945</v>
      </c>
      <c r="H191" s="7">
        <f t="shared" si="20"/>
        <v>-4.9217366649344999E-4</v>
      </c>
    </row>
    <row r="192" spans="1:8" x14ac:dyDescent="0.3">
      <c r="A192" s="7">
        <f>+impedance_haut_parleur!A190</f>
        <v>74.203000000000003</v>
      </c>
      <c r="B192" s="7">
        <f t="shared" si="14"/>
        <v>466.23119934864684</v>
      </c>
      <c r="C192" s="7">
        <f t="shared" si="15"/>
        <v>1000000</v>
      </c>
      <c r="D192" s="7" t="str">
        <f t="shared" si="16"/>
        <v>-8,46756237238331i</v>
      </c>
      <c r="E192" s="7" t="str">
        <f t="shared" si="17"/>
        <v>0,000466231199348647i</v>
      </c>
      <c r="F192" s="7" t="str">
        <f t="shared" si="18"/>
        <v>1000000-8,46709614118396i</v>
      </c>
      <c r="G192" s="7">
        <f t="shared" si="19"/>
        <v>1000000.000035846</v>
      </c>
      <c r="H192" s="7">
        <f t="shared" si="20"/>
        <v>-4.8512887360975304E-4</v>
      </c>
    </row>
    <row r="193" spans="1:8" x14ac:dyDescent="0.3">
      <c r="A193" s="7">
        <f>+impedance_haut_parleur!A191</f>
        <v>75.281000000000006</v>
      </c>
      <c r="B193" s="7">
        <f t="shared" si="14"/>
        <v>473.00447310978649</v>
      </c>
      <c r="C193" s="7">
        <f t="shared" si="15"/>
        <v>1000000</v>
      </c>
      <c r="D193" s="7" t="str">
        <f t="shared" si="16"/>
        <v>-8,34630956971824i</v>
      </c>
      <c r="E193" s="7" t="str">
        <f t="shared" si="17"/>
        <v>0,000473004473109786i</v>
      </c>
      <c r="F193" s="7" t="str">
        <f t="shared" si="18"/>
        <v>1000000-8,34583656524513i</v>
      </c>
      <c r="G193" s="7">
        <f t="shared" si="19"/>
        <v>1000000.0000348263</v>
      </c>
      <c r="H193" s="7">
        <f t="shared" si="20"/>
        <v>-4.7818121168340295E-4</v>
      </c>
    </row>
    <row r="194" spans="1:8" x14ac:dyDescent="0.3">
      <c r="A194" s="7">
        <f>+impedance_haut_parleur!A192</f>
        <v>76.375</v>
      </c>
      <c r="B194" s="7">
        <f t="shared" si="14"/>
        <v>479.87827783584089</v>
      </c>
      <c r="C194" s="7">
        <f t="shared" si="15"/>
        <v>1000000</v>
      </c>
      <c r="D194" s="7" t="str">
        <f t="shared" si="16"/>
        <v>-8,22675653967867i</v>
      </c>
      <c r="E194" s="7" t="str">
        <f t="shared" si="17"/>
        <v>0,000479878277835841i</v>
      </c>
      <c r="F194" s="7" t="str">
        <f t="shared" si="18"/>
        <v>1000000-8,22627666140083i</v>
      </c>
      <c r="G194" s="7">
        <f t="shared" si="19"/>
        <v>1000000.0000338359</v>
      </c>
      <c r="H194" s="7">
        <f t="shared" si="20"/>
        <v>-4.7133093379460501E-4</v>
      </c>
    </row>
    <row r="195" spans="1:8" x14ac:dyDescent="0.3">
      <c r="A195" s="7">
        <f>+impedance_haut_parleur!A193</f>
        <v>77.484999999999999</v>
      </c>
      <c r="B195" s="7">
        <f t="shared" si="14"/>
        <v>486.85261352681022</v>
      </c>
      <c r="C195" s="7">
        <f t="shared" si="15"/>
        <v>1000000</v>
      </c>
      <c r="D195" s="7" t="str">
        <f t="shared" si="16"/>
        <v>-8,10890534578252i</v>
      </c>
      <c r="E195" s="7" t="str">
        <f t="shared" si="17"/>
        <v>0,00048685261352681i</v>
      </c>
      <c r="F195" s="7" t="str">
        <f t="shared" si="18"/>
        <v>1000000-8,10841849316899i</v>
      </c>
      <c r="G195" s="7">
        <f t="shared" si="19"/>
        <v>1000000.0000328732</v>
      </c>
      <c r="H195" s="7">
        <f t="shared" si="20"/>
        <v>-4.6457815817422816E-4</v>
      </c>
    </row>
    <row r="196" spans="1:8" x14ac:dyDescent="0.3">
      <c r="A196" s="7">
        <f>+impedance_haut_parleur!A194</f>
        <v>78.61</v>
      </c>
      <c r="B196" s="7">
        <f t="shared" si="14"/>
        <v>493.92119699738726</v>
      </c>
      <c r="C196" s="7">
        <f t="shared" si="15"/>
        <v>1000000</v>
      </c>
      <c r="D196" s="7" t="str">
        <f t="shared" si="16"/>
        <v>-7,99285753362115i</v>
      </c>
      <c r="E196" s="7" t="str">
        <f t="shared" si="17"/>
        <v>0,000493921196997387i</v>
      </c>
      <c r="F196" s="7" t="str">
        <f t="shared" si="18"/>
        <v>1000000-7,99236361242415i</v>
      </c>
      <c r="G196" s="7">
        <f t="shared" si="19"/>
        <v>1000000.0000319389</v>
      </c>
      <c r="H196" s="7">
        <f t="shared" si="20"/>
        <v>-4.5792870331608573E-4</v>
      </c>
    </row>
    <row r="197" spans="1:8" x14ac:dyDescent="0.3">
      <c r="A197" s="7">
        <f>+impedance_haut_parleur!A195</f>
        <v>79.753</v>
      </c>
      <c r="B197" s="7">
        <f t="shared" si="14"/>
        <v>501.10287780349353</v>
      </c>
      <c r="C197" s="7">
        <f t="shared" si="15"/>
        <v>1000000</v>
      </c>
      <c r="D197" s="7" t="str">
        <f t="shared" si="16"/>
        <v>-7,87830590345139i</v>
      </c>
      <c r="E197" s="7" t="str">
        <f t="shared" si="17"/>
        <v>0,000501102877803494i</v>
      </c>
      <c r="F197" s="7" t="str">
        <f t="shared" si="18"/>
        <v>1000000-7,87780480057359i</v>
      </c>
      <c r="G197" s="7">
        <f t="shared" si="19"/>
        <v>1000000.0000310298</v>
      </c>
      <c r="H197" s="7">
        <f t="shared" si="20"/>
        <v>-4.5136496689142863E-4</v>
      </c>
    </row>
    <row r="198" spans="1:8" x14ac:dyDescent="0.3">
      <c r="A198" s="7">
        <f>+impedance_haut_parleur!A196</f>
        <v>80.911000000000001</v>
      </c>
      <c r="B198" s="7">
        <f t="shared" ref="B198:B261" si="21">2*PI()*A198</f>
        <v>508.37880638920751</v>
      </c>
      <c r="C198" s="7">
        <f t="shared" ref="C198:C261" si="22">+D$2</f>
        <v>1000000</v>
      </c>
      <c r="D198" s="7" t="str">
        <f t="shared" ref="D198:D261" si="23">COMPLEX(0,-1/(B198*($G$3/1000000)),"i")</f>
        <v>-7,76555141721099i</v>
      </c>
      <c r="E198" s="7" t="str">
        <f t="shared" ref="E198:E261" si="24">+COMPLEX(0,B198*$D$3/1000,"i")</f>
        <v>0,000508378806389208i</v>
      </c>
      <c r="F198" s="7" t="str">
        <f t="shared" ref="F198:F261" si="25">+IMSUM(C198,D198,E198)</f>
        <v>1000000-7,7650430384046i</v>
      </c>
      <c r="G198" s="7">
        <f t="shared" ref="G198:G261" si="26">+IMABS(F198)</f>
        <v>1000000.0000301478</v>
      </c>
      <c r="H198" s="7">
        <f t="shared" ref="H198:H261" si="27">+DEGREES(IMARGUMENT(F198))</f>
        <v>-4.4490419382908276E-4</v>
      </c>
    </row>
    <row r="199" spans="1:8" x14ac:dyDescent="0.3">
      <c r="A199" s="7">
        <f>+impedance_haut_parleur!A197</f>
        <v>82.087000000000003</v>
      </c>
      <c r="B199" s="7">
        <f t="shared" si="21"/>
        <v>515.76783231045067</v>
      </c>
      <c r="C199" s="7">
        <f t="shared" si="22"/>
        <v>1000000</v>
      </c>
      <c r="D199" s="7" t="str">
        <f t="shared" si="23"/>
        <v>-7,65430008062128i</v>
      </c>
      <c r="E199" s="7" t="str">
        <f t="shared" si="24"/>
        <v>0,000515767832310451i</v>
      </c>
      <c r="F199" s="7" t="str">
        <f t="shared" si="25"/>
        <v>1000000-7,65378431278897i</v>
      </c>
      <c r="G199" s="7">
        <f t="shared" si="26"/>
        <v>1000000.0000292903</v>
      </c>
      <c r="H199" s="7">
        <f t="shared" si="27"/>
        <v>-4.3852953841768202E-4</v>
      </c>
    </row>
    <row r="200" spans="1:8" x14ac:dyDescent="0.3">
      <c r="A200" s="7">
        <f>+impedance_haut_parleur!A198</f>
        <v>83.28</v>
      </c>
      <c r="B200" s="7">
        <f t="shared" si="21"/>
        <v>523.26367238191597</v>
      </c>
      <c r="C200" s="7">
        <f t="shared" si="22"/>
        <v>1000000</v>
      </c>
      <c r="D200" s="7" t="str">
        <f t="shared" si="23"/>
        <v>-7,54465094522044i</v>
      </c>
      <c r="E200" s="7" t="str">
        <f t="shared" si="24"/>
        <v>0,000523263672381916i</v>
      </c>
      <c r="F200" s="7" t="str">
        <f t="shared" si="25"/>
        <v>1000000-7,54412768154806i</v>
      </c>
      <c r="G200" s="7">
        <f t="shared" si="26"/>
        <v>1000000.0000284568</v>
      </c>
      <c r="H200" s="7">
        <f t="shared" si="27"/>
        <v>-4.3224667625231831E-4</v>
      </c>
    </row>
    <row r="201" spans="1:8" x14ac:dyDescent="0.3">
      <c r="A201" s="7">
        <f>+impedance_haut_parleur!A199</f>
        <v>84.489000000000004</v>
      </c>
      <c r="B201" s="7">
        <f t="shared" si="21"/>
        <v>530.86004341829607</v>
      </c>
      <c r="C201" s="7">
        <f t="shared" si="22"/>
        <v>1000000</v>
      </c>
      <c r="D201" s="7" t="str">
        <f t="shared" si="23"/>
        <v>-7,4366903468849i</v>
      </c>
      <c r="E201" s="7" t="str">
        <f t="shared" si="24"/>
        <v>0,000530860043418296i</v>
      </c>
      <c r="F201" s="7" t="str">
        <f t="shared" si="25"/>
        <v>1000000-7,43615948684148i</v>
      </c>
      <c r="G201" s="7">
        <f t="shared" si="26"/>
        <v>1000000.0000276481</v>
      </c>
      <c r="H201" s="7">
        <f t="shared" si="27"/>
        <v>-4.2606055437433162E-4</v>
      </c>
    </row>
    <row r="202" spans="1:8" x14ac:dyDescent="0.3">
      <c r="A202" s="7">
        <f>+impedance_haut_parleur!A200</f>
        <v>85.716999999999999</v>
      </c>
      <c r="B202" s="7">
        <f t="shared" si="21"/>
        <v>538.57579497551262</v>
      </c>
      <c r="C202" s="7">
        <f t="shared" si="22"/>
        <v>1000000</v>
      </c>
      <c r="D202" s="7" t="str">
        <f t="shared" si="23"/>
        <v>-7,33015073693618i</v>
      </c>
      <c r="E202" s="7" t="str">
        <f t="shared" si="24"/>
        <v>0,000538575794975513i</v>
      </c>
      <c r="F202" s="7" t="str">
        <f t="shared" si="25"/>
        <v>1000000-7,3296121611412i</v>
      </c>
      <c r="G202" s="7">
        <f t="shared" si="26"/>
        <v>1000000.0000268617</v>
      </c>
      <c r="H202" s="7">
        <f t="shared" si="27"/>
        <v>-4.1995584229363253E-4</v>
      </c>
    </row>
    <row r="203" spans="1:8" x14ac:dyDescent="0.3">
      <c r="A203" s="7">
        <f>+impedance_haut_parleur!A201</f>
        <v>86.962000000000003</v>
      </c>
      <c r="B203" s="7">
        <f t="shared" si="21"/>
        <v>546.39836068295119</v>
      </c>
      <c r="C203" s="7">
        <f t="shared" si="22"/>
        <v>1000000</v>
      </c>
      <c r="D203" s="7" t="str">
        <f t="shared" si="23"/>
        <v>-7,22520791515787i</v>
      </c>
      <c r="E203" s="7" t="str">
        <f t="shared" si="24"/>
        <v>0,000546398360682951i</v>
      </c>
      <c r="F203" s="7" t="str">
        <f t="shared" si="25"/>
        <v>1000000-7,22466151679719i</v>
      </c>
      <c r="G203" s="7">
        <f t="shared" si="26"/>
        <v>1000000.0000260978</v>
      </c>
      <c r="H203" s="7">
        <f t="shared" si="27"/>
        <v>-4.1394261331586071E-4</v>
      </c>
    </row>
    <row r="204" spans="1:8" x14ac:dyDescent="0.3">
      <c r="A204" s="7">
        <f>+impedance_haut_parleur!A202</f>
        <v>88.225999999999999</v>
      </c>
      <c r="B204" s="7">
        <f t="shared" si="21"/>
        <v>554.34030691122621</v>
      </c>
      <c r="C204" s="7">
        <f t="shared" si="22"/>
        <v>1000000</v>
      </c>
      <c r="D204" s="7" t="str">
        <f t="shared" si="23"/>
        <v>-7,12169349985218i</v>
      </c>
      <c r="E204" s="7" t="str">
        <f t="shared" si="24"/>
        <v>0,000554340306911226i</v>
      </c>
      <c r="F204" s="7" t="str">
        <f t="shared" si="25"/>
        <v>1000000-7,12113915954527i</v>
      </c>
      <c r="G204" s="7">
        <f t="shared" si="26"/>
        <v>1000000.0000253553</v>
      </c>
      <c r="H204" s="7">
        <f t="shared" si="27"/>
        <v>-4.0801121916038527E-4</v>
      </c>
    </row>
    <row r="205" spans="1:8" x14ac:dyDescent="0.3">
      <c r="A205" s="7">
        <f>+impedance_haut_parleur!A203</f>
        <v>89.507999999999996</v>
      </c>
      <c r="B205" s="7">
        <f t="shared" si="21"/>
        <v>562.39535047503034</v>
      </c>
      <c r="C205" s="7">
        <f t="shared" si="22"/>
        <v>1000000</v>
      </c>
      <c r="D205" s="7" t="str">
        <f t="shared" si="23"/>
        <v>-7,01969132052955i</v>
      </c>
      <c r="E205" s="7" t="str">
        <f t="shared" si="24"/>
        <v>0,00056239535047503i</v>
      </c>
      <c r="F205" s="7" t="str">
        <f t="shared" si="25"/>
        <v>1000000-7,01912892517907i</v>
      </c>
      <c r="G205" s="7">
        <f t="shared" si="26"/>
        <v>1000000.0000246341</v>
      </c>
      <c r="H205" s="7">
        <f t="shared" si="27"/>
        <v>-4.0216646326435377E-4</v>
      </c>
    </row>
    <row r="206" spans="1:8" x14ac:dyDescent="0.3">
      <c r="A206" s="7">
        <f>+impedance_haut_parleur!A204</f>
        <v>90.808000000000007</v>
      </c>
      <c r="B206" s="7">
        <f t="shared" si="21"/>
        <v>570.56349137436393</v>
      </c>
      <c r="C206" s="7">
        <f t="shared" si="22"/>
        <v>1000000</v>
      </c>
      <c r="D206" s="7" t="str">
        <f t="shared" si="23"/>
        <v>-6,91919798605804i</v>
      </c>
      <c r="E206" s="7" t="str">
        <f t="shared" si="24"/>
        <v>0,000570563491374364i</v>
      </c>
      <c r="F206" s="7" t="str">
        <f t="shared" si="25"/>
        <v>1000000-6,91862742256667i</v>
      </c>
      <c r="G206" s="7">
        <f t="shared" si="26"/>
        <v>1000000.0000239337</v>
      </c>
      <c r="H206" s="7">
        <f t="shared" si="27"/>
        <v>-3.9640815133021995E-4</v>
      </c>
    </row>
    <row r="207" spans="1:8" x14ac:dyDescent="0.3">
      <c r="A207" s="7">
        <f>+impedance_haut_parleur!A205</f>
        <v>92.128</v>
      </c>
      <c r="B207" s="7">
        <f t="shared" si="21"/>
        <v>578.85729597984096</v>
      </c>
      <c r="C207" s="7">
        <f t="shared" si="22"/>
        <v>1000000</v>
      </c>
      <c r="D207" s="7" t="str">
        <f t="shared" si="23"/>
        <v>-6,82006046715394i</v>
      </c>
      <c r="E207" s="7" t="str">
        <f t="shared" si="24"/>
        <v>0,000578857295979841i</v>
      </c>
      <c r="F207" s="7" t="str">
        <f t="shared" si="25"/>
        <v>1000000-6,81948160985796i</v>
      </c>
      <c r="G207" s="7">
        <f t="shared" si="26"/>
        <v>1000000.0000232526</v>
      </c>
      <c r="H207" s="7">
        <f t="shared" si="27"/>
        <v>-3.9072751470588441E-4</v>
      </c>
    </row>
    <row r="208" spans="1:8" x14ac:dyDescent="0.3">
      <c r="A208" s="7">
        <f>+impedance_haut_parleur!A206</f>
        <v>93.465999999999994</v>
      </c>
      <c r="B208" s="7">
        <f t="shared" si="21"/>
        <v>587.26419792084721</v>
      </c>
      <c r="C208" s="7">
        <f t="shared" si="22"/>
        <v>1000000</v>
      </c>
      <c r="D208" s="7" t="str">
        <f t="shared" si="23"/>
        <v>-6,72242880531914i</v>
      </c>
      <c r="E208" s="7" t="str">
        <f t="shared" si="24"/>
        <v>0,000587264197920847i</v>
      </c>
      <c r="F208" s="7" t="str">
        <f t="shared" si="25"/>
        <v>1000000-6,72184154112122i</v>
      </c>
      <c r="G208" s="7">
        <f t="shared" si="26"/>
        <v>1000000.0000225917</v>
      </c>
      <c r="H208" s="7">
        <f t="shared" si="27"/>
        <v>-3.8513315085615842E-4</v>
      </c>
    </row>
    <row r="209" spans="1:8" x14ac:dyDescent="0.3">
      <c r="A209" s="7">
        <f>+impedance_haut_parleur!A207</f>
        <v>94.823999999999998</v>
      </c>
      <c r="B209" s="7">
        <f t="shared" si="21"/>
        <v>595.79676356799712</v>
      </c>
      <c r="C209" s="7">
        <f t="shared" si="22"/>
        <v>1000000</v>
      </c>
      <c r="D209" s="7" t="str">
        <f t="shared" si="23"/>
        <v>-6,62615509489115i</v>
      </c>
      <c r="E209" s="7" t="str">
        <f t="shared" si="24"/>
        <v>0,000595796763567997i</v>
      </c>
      <c r="F209" s="7" t="str">
        <f t="shared" si="25"/>
        <v>1000000-6,62555929812758i</v>
      </c>
      <c r="G209" s="7">
        <f t="shared" si="26"/>
        <v>1000000.0000219491</v>
      </c>
      <c r="H209" s="7">
        <f t="shared" si="27"/>
        <v>-3.796165846908155E-4</v>
      </c>
    </row>
    <row r="210" spans="1:8" x14ac:dyDescent="0.3">
      <c r="A210" s="7">
        <f>+impedance_haut_parleur!A208</f>
        <v>96.201999999999998</v>
      </c>
      <c r="B210" s="7">
        <f t="shared" si="21"/>
        <v>604.45499292129057</v>
      </c>
      <c r="C210" s="7">
        <f t="shared" si="22"/>
        <v>1000000</v>
      </c>
      <c r="D210" s="7" t="str">
        <f t="shared" si="23"/>
        <v>-6,5312418735365i</v>
      </c>
      <c r="E210" s="7" t="str">
        <f t="shared" si="24"/>
        <v>0,000604454992921291i</v>
      </c>
      <c r="F210" s="7" t="str">
        <f t="shared" si="25"/>
        <v>1000000-6,53063741854358i</v>
      </c>
      <c r="G210" s="7">
        <f t="shared" si="26"/>
        <v>1000000.0000213247</v>
      </c>
      <c r="H210" s="7">
        <f t="shared" si="27"/>
        <v>-3.7417796160743859E-4</v>
      </c>
    </row>
    <row r="211" spans="1:8" x14ac:dyDescent="0.3">
      <c r="A211" s="7">
        <f>+impedance_haut_parleur!A209</f>
        <v>97.599000000000004</v>
      </c>
      <c r="B211" s="7">
        <f t="shared" si="21"/>
        <v>613.23260279542046</v>
      </c>
      <c r="C211" s="7">
        <f t="shared" si="22"/>
        <v>1000000</v>
      </c>
      <c r="D211" s="7" t="str">
        <f t="shared" si="23"/>
        <v>-6,43775582452647i</v>
      </c>
      <c r="E211" s="7" t="str">
        <f t="shared" si="24"/>
        <v>0,00061323260279542i</v>
      </c>
      <c r="F211" s="7" t="str">
        <f t="shared" si="25"/>
        <v>1000000-6,43714259192368i</v>
      </c>
      <c r="G211" s="7">
        <f t="shared" si="26"/>
        <v>1000000.0000207186</v>
      </c>
      <c r="H211" s="7">
        <f t="shared" si="27"/>
        <v>-3.6882110263603625E-4</v>
      </c>
    </row>
    <row r="212" spans="1:8" x14ac:dyDescent="0.3">
      <c r="A212" s="7">
        <f>+impedance_haut_parleur!A210</f>
        <v>99.016999999999996</v>
      </c>
      <c r="B212" s="7">
        <f t="shared" si="21"/>
        <v>622.14215956100111</v>
      </c>
      <c r="C212" s="7">
        <f t="shared" si="22"/>
        <v>1000000</v>
      </c>
      <c r="D212" s="7" t="str">
        <f t="shared" si="23"/>
        <v>-6,34556218344283i</v>
      </c>
      <c r="E212" s="7" t="str">
        <f t="shared" si="24"/>
        <v>0,000622142159561001i</v>
      </c>
      <c r="F212" s="7" t="str">
        <f t="shared" si="25"/>
        <v>1000000-6,34494004128327i</v>
      </c>
      <c r="G212" s="7">
        <f t="shared" si="26"/>
        <v>1000000.0000201293</v>
      </c>
      <c r="H212" s="7">
        <f t="shared" si="27"/>
        <v>-3.6353828562421525E-4</v>
      </c>
    </row>
    <row r="213" spans="1:8" x14ac:dyDescent="0.3">
      <c r="A213" s="7">
        <f>+impedance_haut_parleur!A211</f>
        <v>100.456</v>
      </c>
      <c r="B213" s="7">
        <f t="shared" si="21"/>
        <v>631.18366321803251</v>
      </c>
      <c r="C213" s="7">
        <f t="shared" si="22"/>
        <v>1000000</v>
      </c>
      <c r="D213" s="7" t="str">
        <f t="shared" si="23"/>
        <v>-6,25466403916101i</v>
      </c>
      <c r="E213" s="7" t="str">
        <f t="shared" si="24"/>
        <v>0,000631183663218033i</v>
      </c>
      <c r="F213" s="7" t="str">
        <f t="shared" si="25"/>
        <v>1000000-6,25403285549779i</v>
      </c>
      <c r="G213" s="7">
        <f t="shared" si="26"/>
        <v>1000000.0000195564</v>
      </c>
      <c r="H213" s="7">
        <f t="shared" si="27"/>
        <v>-3.5832968755150223E-4</v>
      </c>
    </row>
    <row r="214" spans="1:8" x14ac:dyDescent="0.3">
      <c r="A214" s="7">
        <f>+impedance_haut_parleur!A212</f>
        <v>101.916</v>
      </c>
      <c r="B214" s="7">
        <f t="shared" si="21"/>
        <v>640.35711376651466</v>
      </c>
      <c r="C214" s="7">
        <f t="shared" si="22"/>
        <v>1000000</v>
      </c>
      <c r="D214" s="7" t="str">
        <f t="shared" si="23"/>
        <v>-6,16506270573765i</v>
      </c>
      <c r="E214" s="7" t="str">
        <f t="shared" si="24"/>
        <v>0,000640357113766515i</v>
      </c>
      <c r="F214" s="7" t="str">
        <f t="shared" si="25"/>
        <v>1000000-6,16442234862388i</v>
      </c>
      <c r="G214" s="7">
        <f t="shared" si="26"/>
        <v>1000000.0000189999</v>
      </c>
      <c r="H214" s="7">
        <f t="shared" si="27"/>
        <v>-3.5319538370779714E-4</v>
      </c>
    </row>
    <row r="215" spans="1:8" x14ac:dyDescent="0.3">
      <c r="A215" s="7">
        <f>+impedance_haut_parleur!A213</f>
        <v>103.396</v>
      </c>
      <c r="B215" s="7">
        <f t="shared" si="21"/>
        <v>649.65622802114046</v>
      </c>
      <c r="C215" s="7">
        <f t="shared" si="22"/>
        <v>1000000</v>
      </c>
      <c r="D215" s="7" t="str">
        <f t="shared" si="23"/>
        <v>-6,07681661493635i</v>
      </c>
      <c r="E215" s="7" t="str">
        <f t="shared" si="24"/>
        <v>0,00064965622802114i</v>
      </c>
      <c r="F215" s="7" t="str">
        <f t="shared" si="25"/>
        <v>1000000-6,07616695870833i</v>
      </c>
      <c r="G215" s="7">
        <f t="shared" si="26"/>
        <v>1000000.0000184599</v>
      </c>
      <c r="H215" s="7">
        <f t="shared" si="27"/>
        <v>-3.4813872234654408E-4</v>
      </c>
    </row>
    <row r="216" spans="1:8" x14ac:dyDescent="0.3">
      <c r="A216" s="7">
        <f>+impedance_haut_parleur!A214</f>
        <v>104.899</v>
      </c>
      <c r="B216" s="7">
        <f t="shared" si="21"/>
        <v>659.09985553783144</v>
      </c>
      <c r="C216" s="7">
        <f t="shared" si="22"/>
        <v>1000000</v>
      </c>
      <c r="D216" s="7" t="str">
        <f t="shared" si="23"/>
        <v>-5,98974757355131i</v>
      </c>
      <c r="E216" s="7" t="str">
        <f t="shared" si="24"/>
        <v>0,000659099855537831i</v>
      </c>
      <c r="F216" s="7" t="str">
        <f t="shared" si="25"/>
        <v>1000000-5,98908847369577i</v>
      </c>
      <c r="G216" s="7">
        <f t="shared" si="26"/>
        <v>1000000.0000179346</v>
      </c>
      <c r="H216" s="7">
        <f t="shared" si="27"/>
        <v>-3.4314949266911276E-4</v>
      </c>
    </row>
    <row r="217" spans="1:8" x14ac:dyDescent="0.3">
      <c r="A217" s="7">
        <f>+impedance_haut_parleur!A215</f>
        <v>106.423</v>
      </c>
      <c r="B217" s="7">
        <f t="shared" si="21"/>
        <v>668.67542994597306</v>
      </c>
      <c r="C217" s="7">
        <f t="shared" si="22"/>
        <v>1000000</v>
      </c>
      <c r="D217" s="7" t="str">
        <f t="shared" si="23"/>
        <v>-5,9039731140633i</v>
      </c>
      <c r="E217" s="7" t="str">
        <f t="shared" si="24"/>
        <v>0,000668675429945973i</v>
      </c>
      <c r="F217" s="7" t="str">
        <f t="shared" si="25"/>
        <v>1000000-5,90330443863335i</v>
      </c>
      <c r="G217" s="7">
        <f t="shared" si="26"/>
        <v>1000000.0000174245</v>
      </c>
      <c r="H217" s="7">
        <f t="shared" si="27"/>
        <v>-3.3823442951060761E-4</v>
      </c>
    </row>
    <row r="218" spans="1:8" x14ac:dyDescent="0.3">
      <c r="A218" s="7">
        <f>+impedance_haut_parleur!A216</f>
        <v>107.96899999999999</v>
      </c>
      <c r="B218" s="7">
        <f t="shared" si="21"/>
        <v>678.38923443087276</v>
      </c>
      <c r="C218" s="7">
        <f t="shared" si="22"/>
        <v>1000000</v>
      </c>
      <c r="D218" s="7" t="str">
        <f t="shared" si="23"/>
        <v>-5,81943456656965i</v>
      </c>
      <c r="E218" s="7" t="str">
        <f t="shared" si="24"/>
        <v>0,000678389234430873i</v>
      </c>
      <c r="F218" s="7" t="str">
        <f t="shared" si="25"/>
        <v>1000000-5,81875617733522i</v>
      </c>
      <c r="G218" s="7">
        <f t="shared" si="26"/>
        <v>1000000.0000169291</v>
      </c>
      <c r="H218" s="7">
        <f t="shared" si="27"/>
        <v>-3.3339017097322189E-4</v>
      </c>
    </row>
    <row r="219" spans="1:8" x14ac:dyDescent="0.3">
      <c r="A219" s="7">
        <f>+impedance_haut_parleur!A217</f>
        <v>109.53700000000001</v>
      </c>
      <c r="B219" s="7">
        <f t="shared" si="21"/>
        <v>688.24126899253042</v>
      </c>
      <c r="C219" s="7">
        <f t="shared" si="22"/>
        <v>1000000</v>
      </c>
      <c r="D219" s="7" t="str">
        <f t="shared" si="23"/>
        <v>-5,7361305377905i</v>
      </c>
      <c r="E219" s="7" t="str">
        <f t="shared" si="24"/>
        <v>0,00068824126899253i</v>
      </c>
      <c r="F219" s="7" t="str">
        <f t="shared" si="25"/>
        <v>1000000-5,73544229652151i</v>
      </c>
      <c r="G219" s="7">
        <f t="shared" si="26"/>
        <v>1000000.0000164477</v>
      </c>
      <c r="H219" s="7">
        <f t="shared" si="27"/>
        <v>-3.2861663722789962E-4</v>
      </c>
    </row>
    <row r="220" spans="1:8" x14ac:dyDescent="0.3">
      <c r="A220" s="7">
        <f>+impedance_haut_parleur!A218</f>
        <v>111.129</v>
      </c>
      <c r="B220" s="7">
        <f t="shared" si="21"/>
        <v>698.24410000156024</v>
      </c>
      <c r="C220" s="7">
        <f t="shared" si="22"/>
        <v>1000000</v>
      </c>
      <c r="D220" s="7" t="str">
        <f t="shared" si="23"/>
        <v>-5,65395648946682i</v>
      </c>
      <c r="E220" s="7" t="str">
        <f t="shared" si="24"/>
        <v>0,00069824410000156i</v>
      </c>
      <c r="F220" s="7" t="str">
        <f t="shared" si="25"/>
        <v>1000000-5,65325824536682i</v>
      </c>
      <c r="G220" s="7">
        <f t="shared" si="26"/>
        <v>1000000.0000159796</v>
      </c>
      <c r="H220" s="7">
        <f t="shared" si="27"/>
        <v>-3.2390783795360132E-4</v>
      </c>
    </row>
    <row r="221" spans="1:8" x14ac:dyDescent="0.3">
      <c r="A221" s="7">
        <f>+impedance_haut_parleur!A219</f>
        <v>112.744</v>
      </c>
      <c r="B221" s="7">
        <f t="shared" si="21"/>
        <v>708.39144427265524</v>
      </c>
      <c r="C221" s="7">
        <f t="shared" si="22"/>
        <v>1000000</v>
      </c>
      <c r="D221" s="7" t="str">
        <f t="shared" si="23"/>
        <v>-5,57296646134569i</v>
      </c>
      <c r="E221" s="7" t="str">
        <f t="shared" si="24"/>
        <v>0,000708391444272655i</v>
      </c>
      <c r="F221" s="7" t="str">
        <f t="shared" si="25"/>
        <v>1000000-5,57225806990142i</v>
      </c>
      <c r="G221" s="7">
        <f t="shared" si="26"/>
        <v>1000000.0000155249</v>
      </c>
      <c r="H221" s="7">
        <f t="shared" si="27"/>
        <v>-3.1926686975976103E-4</v>
      </c>
    </row>
    <row r="222" spans="1:8" x14ac:dyDescent="0.3">
      <c r="A222" s="7">
        <f>+impedance_haut_parleur!A220</f>
        <v>114.38200000000001</v>
      </c>
      <c r="B222" s="7">
        <f t="shared" si="21"/>
        <v>718.68330180581552</v>
      </c>
      <c r="C222" s="7">
        <f t="shared" si="22"/>
        <v>1000000</v>
      </c>
      <c r="D222" s="7" t="str">
        <f t="shared" si="23"/>
        <v>-5,4931591571922i</v>
      </c>
      <c r="E222" s="7" t="str">
        <f t="shared" si="24"/>
        <v>0,000718683301805815i</v>
      </c>
      <c r="F222" s="7" t="str">
        <f t="shared" si="25"/>
        <v>1000000-5,49244047389039i</v>
      </c>
      <c r="G222" s="7">
        <f t="shared" si="26"/>
        <v>1000000.0000150835</v>
      </c>
      <c r="H222" s="7">
        <f t="shared" si="27"/>
        <v>-3.1469365837758872E-4</v>
      </c>
    </row>
    <row r="223" spans="1:8" x14ac:dyDescent="0.3">
      <c r="A223" s="7">
        <f>+impedance_haut_parleur!A221</f>
        <v>116.04300000000001</v>
      </c>
      <c r="B223" s="7">
        <f t="shared" si="21"/>
        <v>729.11967260104075</v>
      </c>
      <c r="C223" s="7">
        <f t="shared" si="22"/>
        <v>1000000</v>
      </c>
      <c r="D223" s="7" t="str">
        <f t="shared" si="23"/>
        <v>-5,41453194693311i</v>
      </c>
      <c r="E223" s="7" t="str">
        <f t="shared" si="24"/>
        <v>0,000729119672601041i</v>
      </c>
      <c r="F223" s="7" t="str">
        <f t="shared" si="25"/>
        <v>1000000-5,41380282726051i</v>
      </c>
      <c r="G223" s="7">
        <f t="shared" si="26"/>
        <v>1000000.0000146545</v>
      </c>
      <c r="H223" s="7">
        <f t="shared" si="27"/>
        <v>-3.1018805311498944E-4</v>
      </c>
    </row>
    <row r="224" spans="1:8" x14ac:dyDescent="0.3">
      <c r="A224" s="7">
        <f>+impedance_haut_parleur!A222</f>
        <v>117.729</v>
      </c>
      <c r="B224" s="7">
        <f t="shared" si="21"/>
        <v>739.71312302894546</v>
      </c>
      <c r="C224" s="7">
        <f t="shared" si="22"/>
        <v>1000000</v>
      </c>
      <c r="D224" s="7" t="str">
        <f t="shared" si="23"/>
        <v>-5,33699029736054i</v>
      </c>
      <c r="E224" s="7" t="str">
        <f t="shared" si="24"/>
        <v>0,000739713123028945i</v>
      </c>
      <c r="F224" s="7" t="str">
        <f t="shared" si="25"/>
        <v>1000000-5,33625058423751i</v>
      </c>
      <c r="G224" s="7">
        <f t="shared" si="26"/>
        <v>1000000.0000142379</v>
      </c>
      <c r="H224" s="7">
        <f t="shared" si="27"/>
        <v>-3.05744636898127E-4</v>
      </c>
    </row>
    <row r="225" spans="1:8" x14ac:dyDescent="0.3">
      <c r="A225" s="7">
        <f>+impedance_haut_parleur!A223</f>
        <v>119.44</v>
      </c>
      <c r="B225" s="7">
        <f t="shared" si="21"/>
        <v>750.46365308952977</v>
      </c>
      <c r="C225" s="7">
        <f t="shared" si="22"/>
        <v>1000000</v>
      </c>
      <c r="D225" s="7" t="str">
        <f t="shared" si="23"/>
        <v>-5,26053692831513i</v>
      </c>
      <c r="E225" s="7" t="str">
        <f t="shared" si="24"/>
        <v>0,00075046365308953i</v>
      </c>
      <c r="F225" s="7" t="str">
        <f t="shared" si="25"/>
        <v>1000000-5,25978646466204i</v>
      </c>
      <c r="G225" s="7">
        <f t="shared" si="26"/>
        <v>1000000.0000138327</v>
      </c>
      <c r="H225" s="7">
        <f t="shared" si="27"/>
        <v>-3.0136356556239186E-4</v>
      </c>
    </row>
    <row r="226" spans="1:8" x14ac:dyDescent="0.3">
      <c r="A226" s="7">
        <f>+impedance_haut_parleur!A224</f>
        <v>121.175</v>
      </c>
      <c r="B226" s="7">
        <f t="shared" si="21"/>
        <v>761.36497959748635</v>
      </c>
      <c r="C226" s="7">
        <f t="shared" si="22"/>
        <v>1000000</v>
      </c>
      <c r="D226" s="7" t="str">
        <f t="shared" si="23"/>
        <v>-5,18521585077746i</v>
      </c>
      <c r="E226" s="7" t="str">
        <f t="shared" si="24"/>
        <v>0,000761364979597486i</v>
      </c>
      <c r="F226" s="7" t="str">
        <f t="shared" si="25"/>
        <v>1000000-5,18445448579786i</v>
      </c>
      <c r="G226" s="7">
        <f t="shared" si="26"/>
        <v>1000000.0000134392</v>
      </c>
      <c r="H226" s="7">
        <f t="shared" si="27"/>
        <v>-2.9704736111122338E-4</v>
      </c>
    </row>
    <row r="227" spans="1:8" x14ac:dyDescent="0.3">
      <c r="A227" s="7">
        <f>+impedance_haut_parleur!A225</f>
        <v>122.93600000000001</v>
      </c>
      <c r="B227" s="7">
        <f t="shared" si="21"/>
        <v>772.42966892342963</v>
      </c>
      <c r="C227" s="7">
        <f t="shared" si="22"/>
        <v>1000000</v>
      </c>
      <c r="D227" s="7" t="str">
        <f t="shared" si="23"/>
        <v>-5,11094008848473i</v>
      </c>
      <c r="E227" s="7" t="str">
        <f t="shared" si="24"/>
        <v>0,00077242966892343i</v>
      </c>
      <c r="F227" s="7" t="str">
        <f t="shared" si="25"/>
        <v>1000000-5,11016765881581i</v>
      </c>
      <c r="G227" s="7">
        <f t="shared" si="26"/>
        <v>1000000.0000130569</v>
      </c>
      <c r="H227" s="7">
        <f t="shared" si="27"/>
        <v>-2.9279103945184607E-4</v>
      </c>
    </row>
    <row r="228" spans="1:8" x14ac:dyDescent="0.3">
      <c r="A228" s="7">
        <f>+impedance_haut_parleur!A226</f>
        <v>124.72199999999999</v>
      </c>
      <c r="B228" s="7">
        <f t="shared" si="21"/>
        <v>783.65143788205228</v>
      </c>
      <c r="C228" s="7">
        <f t="shared" si="22"/>
        <v>1000000</v>
      </c>
      <c r="D228" s="7" t="str">
        <f t="shared" si="23"/>
        <v>-5,03775220665126i</v>
      </c>
      <c r="E228" s="7" t="str">
        <f t="shared" si="24"/>
        <v>0,000783651437882052i</v>
      </c>
      <c r="F228" s="7" t="str">
        <f t="shared" si="25"/>
        <v>1000000-5,03696855521338i</v>
      </c>
      <c r="G228" s="7">
        <f t="shared" si="26"/>
        <v>1000000.0000126854</v>
      </c>
      <c r="H228" s="7">
        <f t="shared" si="27"/>
        <v>-2.8859703975139394E-4</v>
      </c>
    </row>
    <row r="229" spans="1:8" x14ac:dyDescent="0.3">
      <c r="A229" s="7">
        <f>+impedance_haut_parleur!A227</f>
        <v>126.53400000000001</v>
      </c>
      <c r="B229" s="7">
        <f t="shared" si="21"/>
        <v>795.03656965866185</v>
      </c>
      <c r="C229" s="7">
        <f t="shared" si="22"/>
        <v>1000000</v>
      </c>
      <c r="D229" s="7" t="str">
        <f t="shared" si="23"/>
        <v>-4,9656102764313i</v>
      </c>
      <c r="E229" s="7" t="str">
        <f t="shared" si="24"/>
        <v>0,000795036569658662i</v>
      </c>
      <c r="F229" s="7" t="str">
        <f t="shared" si="25"/>
        <v>1000000-4,96481523986164i</v>
      </c>
      <c r="G229" s="7">
        <f t="shared" si="26"/>
        <v>1000000.0000123248</v>
      </c>
      <c r="H229" s="7">
        <f t="shared" si="27"/>
        <v>-2.8446295930396615E-4</v>
      </c>
    </row>
    <row r="230" spans="1:8" x14ac:dyDescent="0.3">
      <c r="A230" s="7">
        <f>+impedance_haut_parleur!A228</f>
        <v>128.37200000000001</v>
      </c>
      <c r="B230" s="7">
        <f t="shared" si="21"/>
        <v>806.58506425325788</v>
      </c>
      <c r="C230" s="7">
        <f t="shared" si="22"/>
        <v>1000000</v>
      </c>
      <c r="D230" s="7" t="str">
        <f t="shared" si="23"/>
        <v>-4,89451384038543i</v>
      </c>
      <c r="E230" s="7" t="str">
        <f t="shared" si="24"/>
        <v>0,000806585064253258i</v>
      </c>
      <c r="F230" s="7" t="str">
        <f t="shared" si="25"/>
        <v>1000000-4,89370725532118i</v>
      </c>
      <c r="G230" s="7">
        <f t="shared" si="26"/>
        <v>1000000.0000119742</v>
      </c>
      <c r="H230" s="7">
        <f t="shared" si="27"/>
        <v>-2.8038877190021536E-4</v>
      </c>
    </row>
    <row r="231" spans="1:8" x14ac:dyDescent="0.3">
      <c r="A231" s="7">
        <f>+impedance_haut_parleur!A229</f>
        <v>130.238</v>
      </c>
      <c r="B231" s="7">
        <f t="shared" si="21"/>
        <v>818.30948803645492</v>
      </c>
      <c r="C231" s="7">
        <f t="shared" si="22"/>
        <v>1000000</v>
      </c>
      <c r="D231" s="7" t="str">
        <f t="shared" si="23"/>
        <v>-4,82438712755078i</v>
      </c>
      <c r="E231" s="7" t="str">
        <f t="shared" si="24"/>
        <v>0,000818309488036455i</v>
      </c>
      <c r="F231" s="7" t="str">
        <f t="shared" si="25"/>
        <v>1000000-4,82356881806274i</v>
      </c>
      <c r="G231" s="7">
        <f t="shared" si="26"/>
        <v>1000000.0000116334</v>
      </c>
      <c r="H231" s="7">
        <f t="shared" si="27"/>
        <v>-2.7637013546375839E-4</v>
      </c>
    </row>
    <row r="232" spans="1:8" x14ac:dyDescent="0.3">
      <c r="A232" s="7">
        <f>+impedance_haut_parleur!A230</f>
        <v>132.13</v>
      </c>
      <c r="B232" s="7">
        <f t="shared" si="21"/>
        <v>830.19727463763866</v>
      </c>
      <c r="C232" s="7">
        <f t="shared" si="22"/>
        <v>1000000</v>
      </c>
      <c r="D232" s="7" t="str">
        <f t="shared" si="23"/>
        <v>-4,75530561354695i</v>
      </c>
      <c r="E232" s="7" t="str">
        <f t="shared" si="24"/>
        <v>0,000830197274637639i</v>
      </c>
      <c r="F232" s="7" t="str">
        <f t="shared" si="25"/>
        <v>1000000-4,75447541627231i</v>
      </c>
      <c r="G232" s="7">
        <f t="shared" si="26"/>
        <v>1000000.0000113025</v>
      </c>
      <c r="H232" s="7">
        <f t="shared" si="27"/>
        <v>-2.7241137514905594E-4</v>
      </c>
    </row>
    <row r="233" spans="1:8" x14ac:dyDescent="0.3">
      <c r="A233" s="7">
        <f>+impedance_haut_parleur!A231</f>
        <v>134.04900000000001</v>
      </c>
      <c r="B233" s="7">
        <f t="shared" si="21"/>
        <v>842.25470724211641</v>
      </c>
      <c r="C233" s="7">
        <f t="shared" si="22"/>
        <v>1000000</v>
      </c>
      <c r="D233" s="7" t="str">
        <f t="shared" si="23"/>
        <v>-4,68723027190026i</v>
      </c>
      <c r="E233" s="7" t="str">
        <f t="shared" si="24"/>
        <v>0,000842254707242116i</v>
      </c>
      <c r="F233" s="7" t="str">
        <f t="shared" si="25"/>
        <v>1000000-4,68638801719302i</v>
      </c>
      <c r="G233" s="7">
        <f t="shared" si="26"/>
        <v>1000000.000010981</v>
      </c>
      <c r="H233" s="7">
        <f t="shared" si="27"/>
        <v>-2.6851025454387661E-4</v>
      </c>
    </row>
    <row r="234" spans="1:8" x14ac:dyDescent="0.3">
      <c r="A234" s="7">
        <f>+impedance_haut_parleur!A232</f>
        <v>135.99700000000001</v>
      </c>
      <c r="B234" s="7">
        <f t="shared" si="21"/>
        <v>854.49435222050226</v>
      </c>
      <c r="C234" s="7">
        <f t="shared" si="22"/>
        <v>1000000</v>
      </c>
      <c r="D234" s="7" t="str">
        <f t="shared" si="23"/>
        <v>-4,62009111023007i</v>
      </c>
      <c r="E234" s="7" t="str">
        <f t="shared" si="24"/>
        <v>0,000854494352220502i</v>
      </c>
      <c r="F234" s="7" t="str">
        <f t="shared" si="25"/>
        <v>1000000-4,61923661587785i</v>
      </c>
      <c r="G234" s="7">
        <f t="shared" si="26"/>
        <v>1000000.0000106688</v>
      </c>
      <c r="H234" s="7">
        <f t="shared" si="27"/>
        <v>-2.6466276266021144E-4</v>
      </c>
    </row>
    <row r="235" spans="1:8" x14ac:dyDescent="0.3">
      <c r="A235" s="7">
        <f>+impedance_haut_parleur!A233</f>
        <v>137.97300000000001</v>
      </c>
      <c r="B235" s="7">
        <f t="shared" si="21"/>
        <v>866.90992638748912</v>
      </c>
      <c r="C235" s="7">
        <f t="shared" si="22"/>
        <v>1000000</v>
      </c>
      <c r="D235" s="7" t="str">
        <f t="shared" si="23"/>
        <v>-4,55392381638406i</v>
      </c>
      <c r="E235" s="7" t="str">
        <f t="shared" si="24"/>
        <v>0,000866909926387489i</v>
      </c>
      <c r="F235" s="7" t="str">
        <f t="shared" si="25"/>
        <v>1000000-4,55305690645767i</v>
      </c>
      <c r="G235" s="7">
        <f t="shared" si="26"/>
        <v>1000000.000010365</v>
      </c>
      <c r="H235" s="7">
        <f t="shared" si="27"/>
        <v>-2.6087094462111268E-4</v>
      </c>
    </row>
    <row r="236" spans="1:8" x14ac:dyDescent="0.3">
      <c r="A236" s="7">
        <f>+impedance_haut_parleur!A234</f>
        <v>139.97800000000001</v>
      </c>
      <c r="B236" s="7">
        <f t="shared" si="21"/>
        <v>879.50771292838419</v>
      </c>
      <c r="C236" s="7">
        <f t="shared" si="22"/>
        <v>1000000</v>
      </c>
      <c r="D236" s="7" t="str">
        <f t="shared" si="23"/>
        <v>-4,48869487146522i</v>
      </c>
      <c r="E236" s="7" t="str">
        <f t="shared" si="24"/>
        <v>0,000879507712928384i</v>
      </c>
      <c r="F236" s="7" t="str">
        <f t="shared" si="25"/>
        <v>1000000-4,48781536375229i</v>
      </c>
      <c r="G236" s="7">
        <f t="shared" si="26"/>
        <v>1000000.0000100702</v>
      </c>
      <c r="H236" s="7">
        <f t="shared" si="27"/>
        <v>-2.5713287957524828E-4</v>
      </c>
    </row>
    <row r="237" spans="1:8" x14ac:dyDescent="0.3">
      <c r="A237" s="7">
        <f>+impedance_haut_parleur!A235</f>
        <v>142.011</v>
      </c>
      <c r="B237" s="7">
        <f t="shared" si="21"/>
        <v>892.28142865788016</v>
      </c>
      <c r="C237" s="7">
        <f t="shared" si="22"/>
        <v>1000000</v>
      </c>
      <c r="D237" s="7" t="str">
        <f t="shared" si="23"/>
        <v>-4,42443564736505i</v>
      </c>
      <c r="E237" s="7" t="str">
        <f t="shared" si="24"/>
        <v>0,00089228142865788i</v>
      </c>
      <c r="F237" s="7" t="str">
        <f t="shared" si="25"/>
        <v>1000000-4,42354336593639i</v>
      </c>
      <c r="G237" s="7">
        <f t="shared" si="26"/>
        <v>1000000.0000097838</v>
      </c>
      <c r="H237" s="7">
        <f t="shared" si="27"/>
        <v>-2.5345036535959626E-4</v>
      </c>
    </row>
    <row r="238" spans="1:8" x14ac:dyDescent="0.3">
      <c r="A238" s="7">
        <f>+impedance_haut_parleur!A236</f>
        <v>144.07499999999999</v>
      </c>
      <c r="B238" s="7">
        <f t="shared" si="21"/>
        <v>905.24992313189887</v>
      </c>
      <c r="C238" s="7">
        <f t="shared" si="22"/>
        <v>1000000</v>
      </c>
      <c r="D238" s="7" t="str">
        <f t="shared" si="23"/>
        <v>-4,36105174886662i</v>
      </c>
      <c r="E238" s="7" t="str">
        <f t="shared" si="24"/>
        <v>0,000905249923131899i</v>
      </c>
      <c r="F238" s="7" t="str">
        <f t="shared" si="25"/>
        <v>1000000-4,36014649894349i</v>
      </c>
      <c r="G238" s="7">
        <f t="shared" si="26"/>
        <v>1000000.0000095053</v>
      </c>
      <c r="H238" s="7">
        <f t="shared" si="27"/>
        <v>-2.4981799244662098E-4</v>
      </c>
    </row>
    <row r="239" spans="1:8" x14ac:dyDescent="0.3">
      <c r="A239" s="7">
        <f>+impedance_haut_parleur!A237</f>
        <v>146.16800000000001</v>
      </c>
      <c r="B239" s="7">
        <f t="shared" si="21"/>
        <v>918.40062997982579</v>
      </c>
      <c r="C239" s="7">
        <f t="shared" si="22"/>
        <v>1000000</v>
      </c>
      <c r="D239" s="7" t="str">
        <f t="shared" si="23"/>
        <v>-4,29860523998384i</v>
      </c>
      <c r="E239" s="7" t="str">
        <f t="shared" si="24"/>
        <v>0,000918400629979826i</v>
      </c>
      <c r="F239" s="7" t="str">
        <f t="shared" si="25"/>
        <v>1000000-4,29768683935386i</v>
      </c>
      <c r="G239" s="7">
        <f t="shared" si="26"/>
        <v>1000000.0000092351</v>
      </c>
      <c r="H239" s="7">
        <f t="shared" si="27"/>
        <v>-2.4623931756237834E-4</v>
      </c>
    </row>
    <row r="240" spans="1:8" x14ac:dyDescent="0.3">
      <c r="A240" s="7">
        <f>+impedance_haut_parleur!A238</f>
        <v>148.292</v>
      </c>
      <c r="B240" s="7">
        <f t="shared" si="21"/>
        <v>931.74611557227524</v>
      </c>
      <c r="C240" s="7">
        <f t="shared" si="22"/>
        <v>1000000</v>
      </c>
      <c r="D240" s="7" t="str">
        <f t="shared" si="23"/>
        <v>-4,23703592046745i</v>
      </c>
      <c r="E240" s="7" t="str">
        <f t="shared" si="24"/>
        <v>0,000931746115572275i</v>
      </c>
      <c r="F240" s="7" t="str">
        <f t="shared" si="25"/>
        <v>1000000-4,23610417435188i</v>
      </c>
      <c r="G240" s="7">
        <f t="shared" si="26"/>
        <v>1000000.0000089724</v>
      </c>
      <c r="H240" s="7">
        <f t="shared" si="27"/>
        <v>-2.4271089076666116E-4</v>
      </c>
    </row>
    <row r="241" spans="1:8" x14ac:dyDescent="0.3">
      <c r="A241" s="7">
        <f>+impedance_haut_parleur!A239</f>
        <v>150.446</v>
      </c>
      <c r="B241" s="7">
        <f t="shared" si="21"/>
        <v>945.28009672394001</v>
      </c>
      <c r="C241" s="7">
        <f t="shared" si="22"/>
        <v>1000000</v>
      </c>
      <c r="D241" s="7" t="str">
        <f t="shared" si="23"/>
        <v>-4,17637245734655i</v>
      </c>
      <c r="E241" s="7" t="str">
        <f t="shared" si="24"/>
        <v>0,00094528009672394i</v>
      </c>
      <c r="F241" s="7" t="str">
        <f t="shared" si="25"/>
        <v>1000000-4,17542717724983i</v>
      </c>
      <c r="G241" s="7">
        <f t="shared" si="26"/>
        <v>1000000.0000087171</v>
      </c>
      <c r="H241" s="7">
        <f t="shared" si="27"/>
        <v>-2.392343549192477E-4</v>
      </c>
    </row>
    <row r="242" spans="1:8" x14ac:dyDescent="0.3">
      <c r="A242" s="7">
        <f>+impedance_haut_parleur!A240</f>
        <v>152.63200000000001</v>
      </c>
      <c r="B242" s="7">
        <f t="shared" si="21"/>
        <v>959.01513980543461</v>
      </c>
      <c r="C242" s="7">
        <f t="shared" si="22"/>
        <v>1000000</v>
      </c>
      <c r="D242" s="7" t="str">
        <f t="shared" si="23"/>
        <v>-4,11655832799124i</v>
      </c>
      <c r="E242" s="7" t="str">
        <f t="shared" si="24"/>
        <v>0,000959015139805435i</v>
      </c>
      <c r="F242" s="7" t="str">
        <f t="shared" si="25"/>
        <v>1000000-4,11559931285143i</v>
      </c>
      <c r="G242" s="7">
        <f t="shared" si="26"/>
        <v>1000000.0000084692</v>
      </c>
      <c r="H242" s="7">
        <f t="shared" si="27"/>
        <v>-2.3580647079199729E-4</v>
      </c>
    </row>
    <row r="243" spans="1:8" x14ac:dyDescent="0.3">
      <c r="A243" s="7">
        <f>+impedance_haut_parleur!A241</f>
        <v>154.84899999999999</v>
      </c>
      <c r="B243" s="7">
        <f t="shared" si="21"/>
        <v>972.94496163145163</v>
      </c>
      <c r="C243" s="7">
        <f t="shared" si="22"/>
        <v>1000000</v>
      </c>
      <c r="D243" s="7" t="str">
        <f t="shared" si="23"/>
        <v>-4,05762084816795i</v>
      </c>
      <c r="E243" s="7" t="str">
        <f t="shared" si="24"/>
        <v>0,000972944961631452i</v>
      </c>
      <c r="F243" s="7" t="str">
        <f t="shared" si="25"/>
        <v>1000000-4,05664790320632i</v>
      </c>
      <c r="G243" s="7">
        <f t="shared" si="26"/>
        <v>1000000.0000082281</v>
      </c>
      <c r="H243" s="7">
        <f t="shared" si="27"/>
        <v>-2.3242880382304208E-4</v>
      </c>
    </row>
    <row r="244" spans="1:8" x14ac:dyDescent="0.3">
      <c r="A244" s="7">
        <f>+impedance_haut_parleur!A242</f>
        <v>157.09899999999999</v>
      </c>
      <c r="B244" s="7">
        <f t="shared" si="21"/>
        <v>987.08212857260571</v>
      </c>
      <c r="C244" s="7">
        <f t="shared" si="22"/>
        <v>1000000</v>
      </c>
      <c r="D244" s="7" t="str">
        <f t="shared" si="23"/>
        <v>-3,99950687603332i</v>
      </c>
      <c r="E244" s="7" t="str">
        <f t="shared" si="24"/>
        <v>0,000987082128572606i</v>
      </c>
      <c r="F244" s="7" t="str">
        <f t="shared" si="25"/>
        <v>1000000-3,99851979390475i</v>
      </c>
      <c r="G244" s="7">
        <f t="shared" si="26"/>
        <v>1000000.000007994</v>
      </c>
      <c r="H244" s="7">
        <f t="shared" si="27"/>
        <v>-2.2909830848904096E-4</v>
      </c>
    </row>
    <row r="245" spans="1:8" x14ac:dyDescent="0.3">
      <c r="A245" s="7">
        <f>+impedance_haut_parleur!A243</f>
        <v>159.38200000000001</v>
      </c>
      <c r="B245" s="7">
        <f t="shared" si="21"/>
        <v>1001.4266406288968</v>
      </c>
      <c r="C245" s="7">
        <f t="shared" si="22"/>
        <v>1000000</v>
      </c>
      <c r="D245" s="7" t="str">
        <f t="shared" si="23"/>
        <v>-3,94221763259313i</v>
      </c>
      <c r="E245" s="7" t="str">
        <f t="shared" si="24"/>
        <v>0,0010014266406289i</v>
      </c>
      <c r="F245" s="7" t="str">
        <f t="shared" si="25"/>
        <v>1000000-3,9412162059525i</v>
      </c>
      <c r="G245" s="7">
        <f t="shared" si="26"/>
        <v>1000000.0000077666</v>
      </c>
      <c r="H245" s="7">
        <f t="shared" si="27"/>
        <v>-2.2581505474847209E-4</v>
      </c>
    </row>
    <row r="246" spans="1:8" x14ac:dyDescent="0.3">
      <c r="A246" s="7">
        <f>+impedance_haut_parleur!A244</f>
        <v>161.697</v>
      </c>
      <c r="B246" s="7">
        <f t="shared" si="21"/>
        <v>1015.9722146150176</v>
      </c>
      <c r="C246" s="7">
        <f t="shared" si="22"/>
        <v>1000000</v>
      </c>
      <c r="D246" s="7" t="str">
        <f t="shared" si="23"/>
        <v>-3,88577729158833i</v>
      </c>
      <c r="E246" s="7" t="str">
        <f t="shared" si="24"/>
        <v>0,00101597221461502i</v>
      </c>
      <c r="F246" s="7" t="str">
        <f t="shared" si="25"/>
        <v>1000000-3,88476131937372i</v>
      </c>
      <c r="G246" s="7">
        <f t="shared" si="26"/>
        <v>1000000.0000075456</v>
      </c>
      <c r="H246" s="7">
        <f t="shared" si="27"/>
        <v>-2.2258042801466776E-4</v>
      </c>
    </row>
    <row r="247" spans="1:8" x14ac:dyDescent="0.3">
      <c r="A247" s="7">
        <f>+impedance_haut_parleur!A245</f>
        <v>164.047</v>
      </c>
      <c r="B247" s="7">
        <f t="shared" si="21"/>
        <v>1030.7377000868896</v>
      </c>
      <c r="C247" s="7">
        <f t="shared" si="22"/>
        <v>1000000</v>
      </c>
      <c r="D247" s="7" t="str">
        <f t="shared" si="23"/>
        <v>-3,83011289885191i</v>
      </c>
      <c r="E247" s="7" t="str">
        <f t="shared" si="24"/>
        <v>0,00103073770008689i</v>
      </c>
      <c r="F247" s="7" t="str">
        <f t="shared" si="25"/>
        <v>1000000-3,82908216115182i</v>
      </c>
      <c r="G247" s="7">
        <f t="shared" si="26"/>
        <v>1000000.000007331</v>
      </c>
      <c r="H247" s="7">
        <f t="shared" si="27"/>
        <v>-2.1939024724175924E-4</v>
      </c>
    </row>
    <row r="248" spans="1:8" x14ac:dyDescent="0.3">
      <c r="A248" s="7">
        <f>+impedance_haut_parleur!A246</f>
        <v>166.43</v>
      </c>
      <c r="B248" s="7">
        <f t="shared" si="21"/>
        <v>1045.7105306738986</v>
      </c>
      <c r="C248" s="7">
        <f t="shared" si="22"/>
        <v>1000000</v>
      </c>
      <c r="D248" s="7" t="str">
        <f t="shared" si="23"/>
        <v>-3,77527207064807i</v>
      </c>
      <c r="E248" s="7" t="str">
        <f t="shared" si="24"/>
        <v>0,0010457105306739i</v>
      </c>
      <c r="F248" s="7" t="str">
        <f t="shared" si="25"/>
        <v>1000000-3,7742263601174i</v>
      </c>
      <c r="G248" s="7">
        <f t="shared" si="26"/>
        <v>1000000.0000071223</v>
      </c>
      <c r="H248" s="7">
        <f t="shared" si="27"/>
        <v>-2.16247241360723E-4</v>
      </c>
    </row>
    <row r="249" spans="1:8" x14ac:dyDescent="0.3">
      <c r="A249" s="7">
        <f>+impedance_haut_parleur!A247</f>
        <v>168.84800000000001</v>
      </c>
      <c r="B249" s="7">
        <f t="shared" si="21"/>
        <v>1060.9032727466588</v>
      </c>
      <c r="C249" s="7">
        <f t="shared" si="22"/>
        <v>1000000</v>
      </c>
      <c r="D249" s="7" t="str">
        <f t="shared" si="23"/>
        <v>-3,72120801382284i</v>
      </c>
      <c r="E249" s="7" t="str">
        <f t="shared" si="24"/>
        <v>0,00106090327274666i</v>
      </c>
      <c r="F249" s="7" t="str">
        <f t="shared" si="25"/>
        <v>1000000-3,72014711055009i</v>
      </c>
      <c r="G249" s="7">
        <f t="shared" si="26"/>
        <v>1000000.0000069198</v>
      </c>
      <c r="H249" s="7">
        <f t="shared" si="27"/>
        <v>-2.1314872860132494E-4</v>
      </c>
    </row>
    <row r="250" spans="1:8" x14ac:dyDescent="0.3">
      <c r="A250" s="7">
        <f>+impedance_haut_parleur!A248</f>
        <v>171.30099999999999</v>
      </c>
      <c r="B250" s="7">
        <f t="shared" si="21"/>
        <v>1076.3159263051703</v>
      </c>
      <c r="C250" s="7">
        <f t="shared" si="22"/>
        <v>1000000</v>
      </c>
      <c r="D250" s="7" t="str">
        <f t="shared" si="23"/>
        <v>-3,6679209737127i</v>
      </c>
      <c r="E250" s="7" t="str">
        <f t="shared" si="24"/>
        <v>0,00107631592630517i</v>
      </c>
      <c r="F250" s="7" t="str">
        <f t="shared" si="25"/>
        <v>1000000-3,66684465778639i</v>
      </c>
      <c r="G250" s="7">
        <f t="shared" si="26"/>
        <v>1000000.0000067229</v>
      </c>
      <c r="H250" s="7">
        <f t="shared" si="27"/>
        <v>-2.1009472302031118E-4</v>
      </c>
    </row>
    <row r="251" spans="1:8" x14ac:dyDescent="0.3">
      <c r="A251" s="7">
        <f>+impedance_haut_parleur!A249</f>
        <v>173.79</v>
      </c>
      <c r="B251" s="7">
        <f t="shared" si="21"/>
        <v>1091.9547745347402</v>
      </c>
      <c r="C251" s="7">
        <f t="shared" si="22"/>
        <v>1000000</v>
      </c>
      <c r="D251" s="7" t="str">
        <f t="shared" si="23"/>
        <v>-3,61538943965682i</v>
      </c>
      <c r="E251" s="7" t="str">
        <f t="shared" si="24"/>
        <v>0,00109195477453474i</v>
      </c>
      <c r="F251" s="7" t="str">
        <f t="shared" si="25"/>
        <v>1000000-3,61429748488229i</v>
      </c>
      <c r="G251" s="7">
        <f t="shared" si="26"/>
        <v>1000000.0000065317</v>
      </c>
      <c r="H251" s="7">
        <f t="shared" si="27"/>
        <v>-2.0708399178760196E-4</v>
      </c>
    </row>
    <row r="252" spans="1:8" x14ac:dyDescent="0.3">
      <c r="A252" s="7">
        <f>+impedance_haut_parleur!A250</f>
        <v>176.315</v>
      </c>
      <c r="B252" s="7">
        <f t="shared" si="21"/>
        <v>1107.8198174353688</v>
      </c>
      <c r="C252" s="7">
        <f t="shared" si="22"/>
        <v>1000000</v>
      </c>
      <c r="D252" s="7" t="str">
        <f t="shared" si="23"/>
        <v>-3,5636135933866i</v>
      </c>
      <c r="E252" s="7" t="str">
        <f t="shared" si="24"/>
        <v>0,00110781981743537i</v>
      </c>
      <c r="F252" s="7" t="str">
        <f t="shared" si="25"/>
        <v>1000000-3,56250577356916i</v>
      </c>
      <c r="G252" s="7">
        <f t="shared" si="26"/>
        <v>1000000.0000063456</v>
      </c>
      <c r="H252" s="7">
        <f t="shared" si="27"/>
        <v>-2.0411654531563787E-4</v>
      </c>
    </row>
    <row r="253" spans="1:8" x14ac:dyDescent="0.3">
      <c r="A253" s="7">
        <f>+impedance_haut_parleur!A251</f>
        <v>178.87700000000001</v>
      </c>
      <c r="B253" s="7">
        <f t="shared" si="21"/>
        <v>1123.9173381923629</v>
      </c>
      <c r="C253" s="7">
        <f t="shared" si="22"/>
        <v>1000000</v>
      </c>
      <c r="D253" s="7" t="str">
        <f t="shared" si="23"/>
        <v>-3,51257305700542i</v>
      </c>
      <c r="E253" s="7" t="str">
        <f t="shared" si="24"/>
        <v>0,00112391733819236i</v>
      </c>
      <c r="F253" s="7" t="str">
        <f t="shared" si="25"/>
        <v>1000000-3,51144913966723i</v>
      </c>
      <c r="G253" s="7">
        <f t="shared" si="26"/>
        <v>1000000.0000061652</v>
      </c>
      <c r="H253" s="7">
        <f t="shared" si="27"/>
        <v>-2.0119121567694931E-4</v>
      </c>
    </row>
    <row r="254" spans="1:8" x14ac:dyDescent="0.3">
      <c r="A254" s="7">
        <f>+impedance_haut_parleur!A252</f>
        <v>181.476</v>
      </c>
      <c r="B254" s="7">
        <f t="shared" si="21"/>
        <v>1140.2473368057226</v>
      </c>
      <c r="C254" s="7">
        <f t="shared" si="22"/>
        <v>1000000</v>
      </c>
      <c r="D254" s="7" t="str">
        <f t="shared" si="23"/>
        <v>-3,46226790715003i</v>
      </c>
      <c r="E254" s="7" t="str">
        <f t="shared" si="24"/>
        <v>0,00114024733680572i</v>
      </c>
      <c r="F254" s="7" t="str">
        <f t="shared" si="25"/>
        <v>1000000-3,46112765981322i</v>
      </c>
      <c r="G254" s="7">
        <f t="shared" si="26"/>
        <v>1000000.0000059897</v>
      </c>
      <c r="H254" s="7">
        <f t="shared" si="27"/>
        <v>-1.9830800726249699E-4</v>
      </c>
    </row>
    <row r="255" spans="1:8" x14ac:dyDescent="0.3">
      <c r="A255" s="7">
        <f>+impedance_haut_parleur!A253</f>
        <v>184.11199999999999</v>
      </c>
      <c r="B255" s="7">
        <f t="shared" si="21"/>
        <v>1156.8098132754481</v>
      </c>
      <c r="C255" s="7">
        <f t="shared" si="22"/>
        <v>1000000</v>
      </c>
      <c r="D255" s="7" t="str">
        <f t="shared" si="23"/>
        <v>-3,41269732944055i</v>
      </c>
      <c r="E255" s="7" t="str">
        <f t="shared" si="24"/>
        <v>0,00115680981327545i</v>
      </c>
      <c r="F255" s="7" t="str">
        <f t="shared" si="25"/>
        <v>1000000-3,41154051962727i</v>
      </c>
      <c r="G255" s="7">
        <f t="shared" si="26"/>
        <v>1000000.0000058194</v>
      </c>
      <c r="H255" s="7">
        <f t="shared" si="27"/>
        <v>-1.9546687341175204E-4</v>
      </c>
    </row>
    <row r="256" spans="1:8" x14ac:dyDescent="0.3">
      <c r="A256" s="7">
        <f>+impedance_haut_parleur!A254</f>
        <v>186.78700000000001</v>
      </c>
      <c r="B256" s="7">
        <f t="shared" si="21"/>
        <v>1173.6173339721533</v>
      </c>
      <c r="C256" s="7">
        <f t="shared" si="22"/>
        <v>1000000</v>
      </c>
      <c r="D256" s="7" t="str">
        <f t="shared" si="23"/>
        <v>-3,36382366394855i</v>
      </c>
      <c r="E256" s="7" t="str">
        <f t="shared" si="24"/>
        <v>0,00117361733397215i</v>
      </c>
      <c r="F256" s="7" t="str">
        <f t="shared" si="25"/>
        <v>1000000-3,36265004661458i</v>
      </c>
      <c r="G256" s="7">
        <f t="shared" si="26"/>
        <v>1000000.0000056537</v>
      </c>
      <c r="H256" s="7">
        <f t="shared" si="27"/>
        <v>-1.9266565564975881E-4</v>
      </c>
    </row>
    <row r="257" spans="1:8" x14ac:dyDescent="0.3">
      <c r="A257" s="7">
        <f>+impedance_haut_parleur!A255</f>
        <v>189.501</v>
      </c>
      <c r="B257" s="7">
        <f t="shared" si="21"/>
        <v>1190.6698988958387</v>
      </c>
      <c r="C257" s="7">
        <f t="shared" si="22"/>
        <v>1000000</v>
      </c>
      <c r="D257" s="7" t="str">
        <f t="shared" si="23"/>
        <v>-3,3156475729308i</v>
      </c>
      <c r="E257" s="7" t="str">
        <f t="shared" si="24"/>
        <v>0,00119066989889584i</v>
      </c>
      <c r="F257" s="7" t="str">
        <f t="shared" si="25"/>
        <v>1000000-3,3144569030319i</v>
      </c>
      <c r="G257" s="7">
        <f t="shared" si="26"/>
        <v>1000000.0000054929</v>
      </c>
      <c r="H257" s="7">
        <f t="shared" si="27"/>
        <v>-1.8990439192103403E-4</v>
      </c>
    </row>
    <row r="258" spans="1:8" x14ac:dyDescent="0.3">
      <c r="A258" s="7">
        <f>+impedance_haut_parleur!A256</f>
        <v>192.25399999999999</v>
      </c>
      <c r="B258" s="7">
        <f t="shared" si="21"/>
        <v>1207.967508046504</v>
      </c>
      <c r="C258" s="7">
        <f t="shared" si="22"/>
        <v>1000000</v>
      </c>
      <c r="D258" s="7" t="str">
        <f t="shared" si="23"/>
        <v>-3,26816883247141i</v>
      </c>
      <c r="E258" s="7" t="str">
        <f t="shared" si="24"/>
        <v>0,0012079675080465i</v>
      </c>
      <c r="F258" s="7" t="str">
        <f t="shared" si="25"/>
        <v>1000000-3,26696086496336i</v>
      </c>
      <c r="G258" s="7">
        <f t="shared" si="26"/>
        <v>1000000.0000053366</v>
      </c>
      <c r="H258" s="7">
        <f t="shared" si="27"/>
        <v>-1.8718306939614343E-4</v>
      </c>
    </row>
    <row r="259" spans="1:8" x14ac:dyDescent="0.3">
      <c r="A259" s="7">
        <f>+impedance_haut_parleur!A257</f>
        <v>195.048</v>
      </c>
      <c r="B259" s="7">
        <f t="shared" si="21"/>
        <v>1225.522727794764</v>
      </c>
      <c r="C259" s="7">
        <f t="shared" si="22"/>
        <v>1000000</v>
      </c>
      <c r="D259" s="7" t="str">
        <f t="shared" si="23"/>
        <v>-3,22135336285406i</v>
      </c>
      <c r="E259" s="7" t="str">
        <f t="shared" si="24"/>
        <v>0,00122552272779476i</v>
      </c>
      <c r="F259" s="7" t="str">
        <f t="shared" si="25"/>
        <v>1000000-3,22012784012627i</v>
      </c>
      <c r="G259" s="7">
        <f t="shared" si="26"/>
        <v>1000000.0000051848</v>
      </c>
      <c r="H259" s="7">
        <f t="shared" si="27"/>
        <v>-1.8449973473117509E-4</v>
      </c>
    </row>
    <row r="260" spans="1:8" x14ac:dyDescent="0.3">
      <c r="A260" s="7">
        <f>+impedance_haut_parleur!A258</f>
        <v>197.88200000000001</v>
      </c>
      <c r="B260" s="7">
        <f t="shared" si="21"/>
        <v>1243.3292749553109</v>
      </c>
      <c r="C260" s="7">
        <f t="shared" si="22"/>
        <v>1000000</v>
      </c>
      <c r="D260" s="7" t="str">
        <f t="shared" si="23"/>
        <v>-3,17521821448115i</v>
      </c>
      <c r="E260" s="7" t="str">
        <f t="shared" si="24"/>
        <v>0,00124332927495531i</v>
      </c>
      <c r="F260" s="7" t="str">
        <f t="shared" si="25"/>
        <v>1000000-3,17397488520619i</v>
      </c>
      <c r="G260" s="7">
        <f t="shared" si="26"/>
        <v>1000000.0000050371</v>
      </c>
      <c r="H260" s="7">
        <f t="shared" si="27"/>
        <v>-1.8185536520222398E-4</v>
      </c>
    </row>
    <row r="261" spans="1:8" x14ac:dyDescent="0.3">
      <c r="A261" s="7">
        <f>+impedance_haut_parleur!A259</f>
        <v>200.75700000000001</v>
      </c>
      <c r="B261" s="7">
        <f t="shared" si="21"/>
        <v>1261.3934327134523</v>
      </c>
      <c r="C261" s="7">
        <f t="shared" si="22"/>
        <v>1000000</v>
      </c>
      <c r="D261" s="7" t="str">
        <f t="shared" si="23"/>
        <v>-3,12974656284941i</v>
      </c>
      <c r="E261" s="7" t="str">
        <f t="shared" si="24"/>
        <v>0,00126139343271345i</v>
      </c>
      <c r="F261" s="7" t="str">
        <f t="shared" si="25"/>
        <v>1000000-3,1284851694167i</v>
      </c>
      <c r="G261" s="7">
        <f t="shared" si="26"/>
        <v>1000000.0000048939</v>
      </c>
      <c r="H261" s="7">
        <f t="shared" si="27"/>
        <v>-1.7924899647626244E-4</v>
      </c>
    </row>
    <row r="262" spans="1:8" x14ac:dyDescent="0.3">
      <c r="A262" s="7">
        <f>+impedance_haut_parleur!A260</f>
        <v>203.673</v>
      </c>
      <c r="B262" s="7">
        <f t="shared" ref="B262:B325" si="28">2*PI()*A262</f>
        <v>1279.715201069188</v>
      </c>
      <c r="C262" s="7">
        <f t="shared" ref="C262:C325" si="29">+D$2</f>
        <v>1000000</v>
      </c>
      <c r="D262" s="7" t="str">
        <f t="shared" ref="D262:D325" si="30">COMPLEX(0,-1/(B262*($G$3/1000000)),"i")</f>
        <v>-3,08493777141771i</v>
      </c>
      <c r="E262" s="7" t="str">
        <f t="shared" ref="E262:E325" si="31">+COMPLEX(0,B262*$D$3/1000,"i")</f>
        <v>0,00127971520106919i</v>
      </c>
      <c r="F262" s="7" t="str">
        <f t="shared" ref="F262:F325" si="32">+IMSUM(C262,D262,E262)</f>
        <v>1000000-3,08365805621664i</v>
      </c>
      <c r="G262" s="7">
        <f t="shared" ref="G262:G325" si="33">+IMABS(F262)</f>
        <v>1000000.0000047544</v>
      </c>
      <c r="H262" s="7">
        <f t="shared" ref="H262:H325" si="34">+DEGREES(IMARGUMENT(F262))</f>
        <v>-1.7668059208216864E-4</v>
      </c>
    </row>
    <row r="263" spans="1:8" x14ac:dyDescent="0.3">
      <c r="A263" s="7">
        <f>+impedance_haut_parleur!A261</f>
        <v>206.63300000000001</v>
      </c>
      <c r="B263" s="7">
        <f t="shared" si="28"/>
        <v>1298.3134295784396</v>
      </c>
      <c r="C263" s="7">
        <f t="shared" si="29"/>
        <v>1000000</v>
      </c>
      <c r="D263" s="7" t="str">
        <f t="shared" si="30"/>
        <v>-3,04074630246843i</v>
      </c>
      <c r="E263" s="7" t="str">
        <f t="shared" si="31"/>
        <v>0,00129831342957844i</v>
      </c>
      <c r="F263" s="7" t="str">
        <f t="shared" si="32"/>
        <v>1000000-3,03944798903885i</v>
      </c>
      <c r="G263" s="7">
        <f t="shared" si="33"/>
        <v>1000000.000004619</v>
      </c>
      <c r="H263" s="7">
        <f t="shared" si="34"/>
        <v>-1.7414754182091513E-4</v>
      </c>
    </row>
    <row r="264" spans="1:8" x14ac:dyDescent="0.3">
      <c r="A264" s="7">
        <f>+impedance_haut_parleur!A262</f>
        <v>209.63499999999999</v>
      </c>
      <c r="B264" s="7">
        <f t="shared" si="28"/>
        <v>1317.1755518705925</v>
      </c>
      <c r="C264" s="7">
        <f t="shared" si="29"/>
        <v>1000000</v>
      </c>
      <c r="D264" s="7" t="str">
        <f t="shared" si="30"/>
        <v>-2,99720242668428i</v>
      </c>
      <c r="E264" s="7" t="str">
        <f t="shared" si="31"/>
        <v>0,00131717555187059i</v>
      </c>
      <c r="F264" s="7" t="str">
        <f t="shared" si="32"/>
        <v>1000000-2,99588525113241i</v>
      </c>
      <c r="G264" s="7">
        <f t="shared" si="33"/>
        <v>1000000.0000044876</v>
      </c>
      <c r="H264" s="7">
        <f t="shared" si="34"/>
        <v>-1.7165158079486428E-4</v>
      </c>
    </row>
    <row r="265" spans="1:8" x14ac:dyDescent="0.3">
      <c r="A265" s="7">
        <f>+impedance_haut_parleur!A263</f>
        <v>212.68</v>
      </c>
      <c r="B265" s="7">
        <f t="shared" si="28"/>
        <v>1336.3078511309545</v>
      </c>
      <c r="C265" s="7">
        <f t="shared" si="29"/>
        <v>1000000</v>
      </c>
      <c r="D265" s="7" t="str">
        <f t="shared" si="30"/>
        <v>-2,95429062778803i</v>
      </c>
      <c r="E265" s="7" t="str">
        <f t="shared" si="31"/>
        <v>0,00133630785113095i</v>
      </c>
      <c r="F265" s="7" t="str">
        <f t="shared" si="32"/>
        <v>1000000-2,9529543199369i</v>
      </c>
      <c r="G265" s="7">
        <f t="shared" si="33"/>
        <v>1000000.0000043601</v>
      </c>
      <c r="H265" s="7">
        <f t="shared" si="34"/>
        <v>-1.6919181962681682E-4</v>
      </c>
    </row>
    <row r="266" spans="1:8" x14ac:dyDescent="0.3">
      <c r="A266" s="7">
        <f>+impedance_haut_parleur!A264</f>
        <v>215.77</v>
      </c>
      <c r="B266" s="7">
        <f t="shared" si="28"/>
        <v>1355.7228937301393</v>
      </c>
      <c r="C266" s="7">
        <f t="shared" si="29"/>
        <v>1000000</v>
      </c>
      <c r="D266" s="7" t="str">
        <f t="shared" si="30"/>
        <v>-2,91198280909282i</v>
      </c>
      <c r="E266" s="7" t="str">
        <f t="shared" si="31"/>
        <v>0,00135572289373014i</v>
      </c>
      <c r="F266" s="7" t="str">
        <f t="shared" si="32"/>
        <v>1000000-2,91062708619909i</v>
      </c>
      <c r="G266" s="7">
        <f t="shared" si="33"/>
        <v>1000000.0000042358</v>
      </c>
      <c r="H266" s="7">
        <f t="shared" si="34"/>
        <v>-1.6676664777519738E-4</v>
      </c>
    </row>
    <row r="267" spans="1:8" x14ac:dyDescent="0.3">
      <c r="A267" s="7">
        <f>+impedance_haut_parleur!A265</f>
        <v>218.905</v>
      </c>
      <c r="B267" s="7">
        <f t="shared" si="28"/>
        <v>1375.4206796681474</v>
      </c>
      <c r="C267" s="7">
        <f t="shared" si="29"/>
        <v>1000000</v>
      </c>
      <c r="D267" s="7" t="str">
        <f t="shared" si="30"/>
        <v>-2,87027948524684i</v>
      </c>
      <c r="E267" s="7" t="str">
        <f t="shared" si="31"/>
        <v>0,00137542067966815i</v>
      </c>
      <c r="F267" s="7" t="str">
        <f t="shared" si="32"/>
        <v>1000000-2,86890406456717i</v>
      </c>
      <c r="G267" s="7">
        <f t="shared" si="33"/>
        <v>1000000.0000041154</v>
      </c>
      <c r="H267" s="7">
        <f t="shared" si="34"/>
        <v>-1.6437609472717528E-4</v>
      </c>
    </row>
    <row r="268" spans="1:8" x14ac:dyDescent="0.3">
      <c r="A268" s="7">
        <f>+impedance_haut_parleur!A266</f>
        <v>222.08600000000001</v>
      </c>
      <c r="B268" s="7">
        <f t="shared" si="28"/>
        <v>1395.4074921302856</v>
      </c>
      <c r="C268" s="7">
        <f t="shared" si="29"/>
        <v>1000000</v>
      </c>
      <c r="D268" s="7" t="str">
        <f t="shared" si="30"/>
        <v>-2,8291676680113i</v>
      </c>
      <c r="E268" s="7" t="str">
        <f t="shared" si="31"/>
        <v>0,00139540749213029i</v>
      </c>
      <c r="F268" s="7" t="str">
        <f t="shared" si="32"/>
        <v>1000000-2,82777226051917i</v>
      </c>
      <c r="G268" s="7">
        <f t="shared" si="33"/>
        <v>1000000.0000039982</v>
      </c>
      <c r="H268" s="7">
        <f t="shared" si="34"/>
        <v>-1.6201941595148491E-4</v>
      </c>
    </row>
    <row r="269" spans="1:8" x14ac:dyDescent="0.3">
      <c r="A269" s="7">
        <f>+impedance_haut_parleur!A267</f>
        <v>225.31299999999999</v>
      </c>
      <c r="B269" s="7">
        <f t="shared" si="28"/>
        <v>1415.683331116554</v>
      </c>
      <c r="C269" s="7">
        <f t="shared" si="29"/>
        <v>1000000</v>
      </c>
      <c r="D269" s="7" t="str">
        <f t="shared" si="30"/>
        <v>-2,78864748469i</v>
      </c>
      <c r="E269" s="7" t="str">
        <f t="shared" si="31"/>
        <v>0,00141568333111655i</v>
      </c>
      <c r="F269" s="7" t="str">
        <f t="shared" si="32"/>
        <v>1000000-2,78723180135888i</v>
      </c>
      <c r="G269" s="7">
        <f t="shared" si="33"/>
        <v>1000000.0000038844</v>
      </c>
      <c r="H269" s="7">
        <f t="shared" si="34"/>
        <v>-1.5969661874209613E-4</v>
      </c>
    </row>
    <row r="270" spans="1:8" x14ac:dyDescent="0.3">
      <c r="A270" s="7">
        <f>+impedance_haut_parleur!A268</f>
        <v>228.58600000000001</v>
      </c>
      <c r="B270" s="7">
        <f t="shared" si="28"/>
        <v>1436.2481966269529</v>
      </c>
      <c r="C270" s="7">
        <f t="shared" si="29"/>
        <v>1000000</v>
      </c>
      <c r="D270" s="7" t="str">
        <f t="shared" si="30"/>
        <v>-2,74871834109682i</v>
      </c>
      <c r="E270" s="7" t="str">
        <f t="shared" si="31"/>
        <v>0,00143624819662695i</v>
      </c>
      <c r="F270" s="7" t="str">
        <f t="shared" si="32"/>
        <v>1000000-2,74728209290019i</v>
      </c>
      <c r="G270" s="7">
        <f t="shared" si="33"/>
        <v>1000000.0000037738</v>
      </c>
      <c r="H270" s="7">
        <f t="shared" si="34"/>
        <v>-1.5740766905465261E-4</v>
      </c>
    </row>
    <row r="271" spans="1:8" x14ac:dyDescent="0.3">
      <c r="A271" s="7">
        <f>+impedance_haut_parleur!A269</f>
        <v>231.90700000000001</v>
      </c>
      <c r="B271" s="7">
        <f t="shared" si="28"/>
        <v>1457.1146550320964</v>
      </c>
      <c r="C271" s="7">
        <f t="shared" si="29"/>
        <v>1000000</v>
      </c>
      <c r="D271" s="7" t="str">
        <f t="shared" si="30"/>
        <v>-2,70935560685084i</v>
      </c>
      <c r="E271" s="7" t="str">
        <f t="shared" si="31"/>
        <v>0,0014571146550321i</v>
      </c>
      <c r="F271" s="7" t="str">
        <f t="shared" si="32"/>
        <v>1000000-2,70789849219581i</v>
      </c>
      <c r="G271" s="7">
        <f t="shared" si="33"/>
        <v>1000000.0000036664</v>
      </c>
      <c r="H271" s="7">
        <f t="shared" si="34"/>
        <v>-1.5515115495227998E-4</v>
      </c>
    </row>
    <row r="272" spans="1:8" x14ac:dyDescent="0.3">
      <c r="A272" s="7">
        <f>+impedance_haut_parleur!A270</f>
        <v>235.27699999999999</v>
      </c>
      <c r="B272" s="7">
        <f t="shared" si="28"/>
        <v>1478.2889895172914</v>
      </c>
      <c r="C272" s="7">
        <f t="shared" si="29"/>
        <v>1000000</v>
      </c>
      <c r="D272" s="7" t="str">
        <f t="shared" si="30"/>
        <v>-2,67054803792108i</v>
      </c>
      <c r="E272" s="7" t="str">
        <f t="shared" si="31"/>
        <v>0,00147828898951729i</v>
      </c>
      <c r="F272" s="7" t="str">
        <f t="shared" si="32"/>
        <v>1000000-2,66906974893156i</v>
      </c>
      <c r="G272" s="7">
        <f t="shared" si="33"/>
        <v>1000000.0000035621</v>
      </c>
      <c r="H272" s="7">
        <f t="shared" si="34"/>
        <v>-1.5292643183945751E-4</v>
      </c>
    </row>
    <row r="273" spans="1:8" x14ac:dyDescent="0.3">
      <c r="A273" s="7">
        <f>+impedance_haut_parleur!A271</f>
        <v>238.69499999999999</v>
      </c>
      <c r="B273" s="7">
        <f t="shared" si="28"/>
        <v>1499.7649168972314</v>
      </c>
      <c r="C273" s="7">
        <f t="shared" si="29"/>
        <v>1000000</v>
      </c>
      <c r="D273" s="7" t="str">
        <f t="shared" si="30"/>
        <v>-2,63230704756262i</v>
      </c>
      <c r="E273" s="7" t="str">
        <f t="shared" si="31"/>
        <v>0,00149976491689723i</v>
      </c>
      <c r="F273" s="7" t="str">
        <f t="shared" si="32"/>
        <v>1000000-2,63080728264572i</v>
      </c>
      <c r="G273" s="7">
        <f t="shared" si="33"/>
        <v>1000000.0000034606</v>
      </c>
      <c r="H273" s="7">
        <f t="shared" si="34"/>
        <v>-1.5073415400753266E-4</v>
      </c>
    </row>
    <row r="274" spans="1:8" x14ac:dyDescent="0.3">
      <c r="A274" s="7">
        <f>+impedance_haut_parleur!A272</f>
        <v>242.16300000000001</v>
      </c>
      <c r="B274" s="7">
        <f t="shared" si="28"/>
        <v>1521.5550035425301</v>
      </c>
      <c r="C274" s="7">
        <f t="shared" si="29"/>
        <v>1000000</v>
      </c>
      <c r="D274" s="7" t="str">
        <f t="shared" si="30"/>
        <v>-2,59460995576516i</v>
      </c>
      <c r="E274" s="7" t="str">
        <f t="shared" si="31"/>
        <v>0,00152155500354253i</v>
      </c>
      <c r="F274" s="7" t="str">
        <f t="shared" si="32"/>
        <v>1000000-2,59308840076162i</v>
      </c>
      <c r="G274" s="7">
        <f t="shared" si="33"/>
        <v>1000000.0000033622</v>
      </c>
      <c r="H274" s="7">
        <f t="shared" si="34"/>
        <v>-1.4857302126763605E-4</v>
      </c>
    </row>
    <row r="275" spans="1:8" x14ac:dyDescent="0.3">
      <c r="A275" s="7">
        <f>+impedance_haut_parleur!A273</f>
        <v>245.68100000000001</v>
      </c>
      <c r="B275" s="7">
        <f t="shared" si="28"/>
        <v>1543.6592494531881</v>
      </c>
      <c r="C275" s="7">
        <f t="shared" si="29"/>
        <v>1000000</v>
      </c>
      <c r="D275" s="7" t="str">
        <f t="shared" si="30"/>
        <v>-2,55745674560897i</v>
      </c>
      <c r="E275" s="7" t="str">
        <f t="shared" si="31"/>
        <v>0,00154365924945319i</v>
      </c>
      <c r="F275" s="7" t="str">
        <f t="shared" si="32"/>
        <v>1000000-2,55591308635952i</v>
      </c>
      <c r="G275" s="7">
        <f t="shared" si="33"/>
        <v>1000000.0000032663</v>
      </c>
      <c r="H275" s="7">
        <f t="shared" si="34"/>
        <v>-1.464430326503379E-4</v>
      </c>
    </row>
    <row r="276" spans="1:8" x14ac:dyDescent="0.3">
      <c r="A276" s="7">
        <f>+impedance_haut_parleur!A274</f>
        <v>249.251</v>
      </c>
      <c r="B276" s="7">
        <f t="shared" si="28"/>
        <v>1566.0902209998192</v>
      </c>
      <c r="C276" s="7">
        <f t="shared" si="29"/>
        <v>1000000</v>
      </c>
      <c r="D276" s="7" t="str">
        <f t="shared" si="30"/>
        <v>-2,52082651912313i</v>
      </c>
      <c r="E276" s="7" t="str">
        <f t="shared" si="31"/>
        <v>0,00156609022099982i</v>
      </c>
      <c r="F276" s="7" t="str">
        <f t="shared" si="32"/>
        <v>1000000-2,51926042890213i</v>
      </c>
      <c r="G276" s="7">
        <f t="shared" si="33"/>
        <v>1000000.0000031735</v>
      </c>
      <c r="H276" s="7">
        <f t="shared" si="34"/>
        <v>-1.4434299007010426E-4</v>
      </c>
    </row>
    <row r="277" spans="1:8" x14ac:dyDescent="0.3">
      <c r="A277" s="7">
        <f>+impedance_haut_parleur!A275</f>
        <v>252.87200000000001</v>
      </c>
      <c r="B277" s="7">
        <f t="shared" si="28"/>
        <v>1588.8416349971164</v>
      </c>
      <c r="C277" s="7">
        <f t="shared" si="29"/>
        <v>1000000</v>
      </c>
      <c r="D277" s="7" t="str">
        <f t="shared" si="30"/>
        <v>-2,48472954980369i</v>
      </c>
      <c r="E277" s="7" t="str">
        <f t="shared" si="31"/>
        <v>0,00158884163499712i</v>
      </c>
      <c r="F277" s="7" t="str">
        <f t="shared" si="32"/>
        <v>1000000-2,48314070816869i</v>
      </c>
      <c r="G277" s="7">
        <f t="shared" si="33"/>
        <v>1000000.0000030829</v>
      </c>
      <c r="H277" s="7">
        <f t="shared" si="34"/>
        <v>-1.4227348251489991E-4</v>
      </c>
    </row>
    <row r="278" spans="1:8" x14ac:dyDescent="0.3">
      <c r="A278" s="7">
        <f>+impedance_haut_parleur!A276</f>
        <v>256.54599999999999</v>
      </c>
      <c r="B278" s="7">
        <f t="shared" si="28"/>
        <v>1611.9260578156941</v>
      </c>
      <c r="C278" s="7">
        <f t="shared" si="29"/>
        <v>1000000</v>
      </c>
      <c r="D278" s="7" t="str">
        <f t="shared" si="30"/>
        <v>-2,44914569207066i</v>
      </c>
      <c r="E278" s="7" t="str">
        <f t="shared" si="31"/>
        <v>0,00161192605781569i</v>
      </c>
      <c r="F278" s="7" t="str">
        <f t="shared" si="32"/>
        <v>1000000-2,44753376601284i</v>
      </c>
      <c r="G278" s="7">
        <f t="shared" si="33"/>
        <v>1000000.0000029951</v>
      </c>
      <c r="H278" s="7">
        <f t="shared" si="34"/>
        <v>-1.4023335500801566E-4</v>
      </c>
    </row>
    <row r="279" spans="1:8" x14ac:dyDescent="0.3">
      <c r="A279" s="7">
        <f>+impedance_haut_parleur!A277</f>
        <v>260.27300000000002</v>
      </c>
      <c r="B279" s="7">
        <f t="shared" si="28"/>
        <v>1635.3434894555526</v>
      </c>
      <c r="C279" s="7">
        <f t="shared" si="29"/>
        <v>1000000</v>
      </c>
      <c r="D279" s="7" t="str">
        <f t="shared" si="30"/>
        <v>-2,41407495482804i</v>
      </c>
      <c r="E279" s="7" t="str">
        <f t="shared" si="31"/>
        <v>0,00163534348945555i</v>
      </c>
      <c r="F279" s="7" t="str">
        <f t="shared" si="32"/>
        <v>1000000-2,41243961133858i</v>
      </c>
      <c r="G279" s="7">
        <f t="shared" si="33"/>
        <v>1000000.0000029099</v>
      </c>
      <c r="H279" s="7">
        <f t="shared" si="34"/>
        <v>-1.3822260805961315E-4</v>
      </c>
    </row>
    <row r="280" spans="1:8" x14ac:dyDescent="0.3">
      <c r="A280" s="7">
        <f>+impedance_haut_parleur!A278</f>
        <v>264.05500000000001</v>
      </c>
      <c r="B280" s="7">
        <f t="shared" si="28"/>
        <v>1659.1064962873056</v>
      </c>
      <c r="C280" s="7">
        <f t="shared" si="29"/>
        <v>1000000</v>
      </c>
      <c r="D280" s="7" t="str">
        <f t="shared" si="30"/>
        <v>-2,37949870564071i</v>
      </c>
      <c r="E280" s="7" t="str">
        <f t="shared" si="31"/>
        <v>0,00165910649628731i</v>
      </c>
      <c r="F280" s="7" t="str">
        <f t="shared" si="32"/>
        <v>1000000-2,37783959914442i</v>
      </c>
      <c r="G280" s="7">
        <f t="shared" si="33"/>
        <v>1000000.000002827</v>
      </c>
      <c r="H280" s="7">
        <f t="shared" si="34"/>
        <v>-1.3624017338979797E-4</v>
      </c>
    </row>
    <row r="281" spans="1:8" x14ac:dyDescent="0.3">
      <c r="A281" s="7">
        <f>+impedance_haut_parleur!A279</f>
        <v>267.89100000000002</v>
      </c>
      <c r="B281" s="7">
        <f t="shared" si="28"/>
        <v>1683.2087951256467</v>
      </c>
      <c r="C281" s="7">
        <f t="shared" si="29"/>
        <v>1000000</v>
      </c>
      <c r="D281" s="7" t="str">
        <f t="shared" si="30"/>
        <v>-2,3454260528273i</v>
      </c>
      <c r="E281" s="7" t="str">
        <f t="shared" si="31"/>
        <v>0,00168320879512565i</v>
      </c>
      <c r="F281" s="7" t="str">
        <f t="shared" si="32"/>
        <v>1000000-2,34374284403217i</v>
      </c>
      <c r="G281" s="7">
        <f t="shared" si="33"/>
        <v>1000000.0000027467</v>
      </c>
      <c r="H281" s="7">
        <f t="shared" si="34"/>
        <v>-1.3428657322678582E-4</v>
      </c>
    </row>
    <row r="282" spans="1:8" x14ac:dyDescent="0.3">
      <c r="A282" s="7">
        <f>+impedance_haut_parleur!A280</f>
        <v>271.78399999999999</v>
      </c>
      <c r="B282" s="7">
        <f t="shared" si="28"/>
        <v>1707.6692355264965</v>
      </c>
      <c r="C282" s="7">
        <f t="shared" si="29"/>
        <v>1000000</v>
      </c>
      <c r="D282" s="7" t="str">
        <f t="shared" si="30"/>
        <v>-2,31183046359594i</v>
      </c>
      <c r="E282" s="7" t="str">
        <f t="shared" si="31"/>
        <v>0,0017076692355265i</v>
      </c>
      <c r="F282" s="7" t="str">
        <f t="shared" si="32"/>
        <v>1000000-2,31012279436041i</v>
      </c>
      <c r="G282" s="7">
        <f t="shared" si="33"/>
        <v>1000000.0000026684</v>
      </c>
      <c r="H282" s="7">
        <f t="shared" si="34"/>
        <v>-1.3236028627358422E-4</v>
      </c>
    </row>
    <row r="283" spans="1:8" x14ac:dyDescent="0.3">
      <c r="A283" s="7">
        <f>+impedance_haut_parleur!A281</f>
        <v>275.73200000000003</v>
      </c>
      <c r="B283" s="7">
        <f t="shared" si="28"/>
        <v>1732.4752511192419</v>
      </c>
      <c r="C283" s="7">
        <f t="shared" si="29"/>
        <v>1000000</v>
      </c>
      <c r="D283" s="7" t="str">
        <f t="shared" si="30"/>
        <v>-2,27872909462071i</v>
      </c>
      <c r="E283" s="7" t="str">
        <f t="shared" si="31"/>
        <v>0,00173247525111924i</v>
      </c>
      <c r="F283" s="7" t="str">
        <f t="shared" si="32"/>
        <v>1000000-2,27699661936959i</v>
      </c>
      <c r="G283" s="7">
        <f t="shared" si="33"/>
        <v>1000000.0000025923</v>
      </c>
      <c r="H283" s="7">
        <f t="shared" si="34"/>
        <v>-1.3046229625520838E-4</v>
      </c>
    </row>
    <row r="284" spans="1:8" x14ac:dyDescent="0.3">
      <c r="A284" s="7">
        <f>+impedance_haut_parleur!A282</f>
        <v>279.738</v>
      </c>
      <c r="B284" s="7">
        <f t="shared" si="28"/>
        <v>1757.6456914598032</v>
      </c>
      <c r="C284" s="7">
        <f t="shared" si="29"/>
        <v>1000000</v>
      </c>
      <c r="D284" s="7" t="str">
        <f t="shared" si="30"/>
        <v>-2,24609645710614i</v>
      </c>
      <c r="E284" s="7" t="str">
        <f t="shared" si="31"/>
        <v>0,0017576456914598i</v>
      </c>
      <c r="F284" s="7" t="str">
        <f t="shared" si="32"/>
        <v>1000000-2,24433881141468i</v>
      </c>
      <c r="G284" s="7">
        <f t="shared" si="33"/>
        <v>1000000.0000025184</v>
      </c>
      <c r="H284" s="7">
        <f t="shared" si="34"/>
        <v>-1.2859114169125284E-4</v>
      </c>
    </row>
    <row r="285" spans="1:8" x14ac:dyDescent="0.3">
      <c r="A285" s="7">
        <f>+impedance_haut_parleur!A283</f>
        <v>283.803</v>
      </c>
      <c r="B285" s="7">
        <f t="shared" si="28"/>
        <v>1783.1868397334881</v>
      </c>
      <c r="C285" s="7">
        <f t="shared" si="29"/>
        <v>1000000</v>
      </c>
      <c r="D285" s="7" t="str">
        <f t="shared" si="30"/>
        <v>-2,21392490818617i</v>
      </c>
      <c r="E285" s="7" t="str">
        <f t="shared" si="31"/>
        <v>0,00178318683973349i</v>
      </c>
      <c r="F285" s="7" t="str">
        <f t="shared" si="32"/>
        <v>1000000-2,21214172134644i</v>
      </c>
      <c r="G285" s="7">
        <f t="shared" si="33"/>
        <v>1000000.0000024469</v>
      </c>
      <c r="H285" s="7">
        <f t="shared" si="34"/>
        <v>-1.2674638431774926E-4</v>
      </c>
    </row>
    <row r="286" spans="1:8" x14ac:dyDescent="0.3">
      <c r="A286" s="7">
        <f>+impedance_haut_parleur!A284</f>
        <v>287.92599999999999</v>
      </c>
      <c r="B286" s="7">
        <f t="shared" si="28"/>
        <v>1809.0924127549895</v>
      </c>
      <c r="C286" s="7">
        <f t="shared" si="29"/>
        <v>1000000</v>
      </c>
      <c r="D286" s="7" t="str">
        <f t="shared" si="30"/>
        <v>-2,18222227488299i</v>
      </c>
      <c r="E286" s="7" t="str">
        <f t="shared" si="31"/>
        <v>0,00180909241275499i</v>
      </c>
      <c r="F286" s="7" t="str">
        <f t="shared" si="32"/>
        <v>1000000-2,18041318247024i</v>
      </c>
      <c r="G286" s="7">
        <f t="shared" si="33"/>
        <v>1000000.0000023772</v>
      </c>
      <c r="H286" s="7">
        <f t="shared" si="34"/>
        <v>-1.2492847295003502E-4</v>
      </c>
    </row>
    <row r="287" spans="1:8" x14ac:dyDescent="0.3">
      <c r="A287" s="7">
        <f>+impedance_haut_parleur!A285</f>
        <v>292.10899999999998</v>
      </c>
      <c r="B287" s="7">
        <f t="shared" si="28"/>
        <v>1835.3749768949217</v>
      </c>
      <c r="C287" s="7">
        <f t="shared" si="29"/>
        <v>1000000</v>
      </c>
      <c r="D287" s="7" t="str">
        <f t="shared" si="30"/>
        <v>-2,15097285848077i</v>
      </c>
      <c r="E287" s="7" t="str">
        <f t="shared" si="31"/>
        <v>0,00183537497689492i</v>
      </c>
      <c r="F287" s="7" t="str">
        <f t="shared" si="32"/>
        <v>1000000-2,14913748350387i</v>
      </c>
      <c r="G287" s="7">
        <f t="shared" si="33"/>
        <v>1000000.0000023092</v>
      </c>
      <c r="H287" s="7">
        <f t="shared" si="34"/>
        <v>-1.2313650739794872E-4</v>
      </c>
    </row>
    <row r="288" spans="1:8" x14ac:dyDescent="0.3">
      <c r="A288" s="7">
        <f>+impedance_haut_parleur!A286</f>
        <v>296.35300000000001</v>
      </c>
      <c r="B288" s="7">
        <f t="shared" si="28"/>
        <v>1862.040815338592</v>
      </c>
      <c r="C288" s="7">
        <f t="shared" si="29"/>
        <v>1000000</v>
      </c>
      <c r="D288" s="7" t="str">
        <f t="shared" si="30"/>
        <v>-2,12016929377451i</v>
      </c>
      <c r="E288" s="7" t="str">
        <f t="shared" si="31"/>
        <v>0,00186204081533859i</v>
      </c>
      <c r="F288" s="7" t="str">
        <f t="shared" si="32"/>
        <v>1000000-2,11830725295917i</v>
      </c>
      <c r="G288" s="7">
        <f t="shared" si="33"/>
        <v>1000000.0000022436</v>
      </c>
      <c r="H288" s="7">
        <f t="shared" si="34"/>
        <v>-1.2137006530633018E-4</v>
      </c>
    </row>
    <row r="289" spans="1:8" x14ac:dyDescent="0.3">
      <c r="A289" s="7">
        <f>+impedance_haut_parleur!A287</f>
        <v>300.65899999999999</v>
      </c>
      <c r="B289" s="7">
        <f t="shared" si="28"/>
        <v>1889.0962112713071</v>
      </c>
      <c r="C289" s="7">
        <f t="shared" si="29"/>
        <v>1000000</v>
      </c>
      <c r="D289" s="7" t="str">
        <f t="shared" si="30"/>
        <v>-2,08980449851147i</v>
      </c>
      <c r="E289" s="7" t="str">
        <f t="shared" si="31"/>
        <v>0,00188909621127131i</v>
      </c>
      <c r="F289" s="7" t="str">
        <f t="shared" si="32"/>
        <v>1000000-2,0879154023002i</v>
      </c>
      <c r="G289" s="7">
        <f t="shared" si="33"/>
        <v>1000000.0000021796</v>
      </c>
      <c r="H289" s="7">
        <f t="shared" si="34"/>
        <v>-1.19628740531987E-4</v>
      </c>
    </row>
    <row r="290" spans="1:8" x14ac:dyDescent="0.3">
      <c r="A290" s="7">
        <f>+impedance_haut_parleur!A288</f>
        <v>305.02699999999999</v>
      </c>
      <c r="B290" s="7">
        <f t="shared" si="28"/>
        <v>1916.5411646930675</v>
      </c>
      <c r="C290" s="7">
        <f t="shared" si="29"/>
        <v>1000000</v>
      </c>
      <c r="D290" s="7" t="str">
        <f t="shared" si="30"/>
        <v>-2,0598784065606i</v>
      </c>
      <c r="E290" s="7" t="str">
        <f t="shared" si="31"/>
        <v>0,00191654116469307i</v>
      </c>
      <c r="F290" s="7" t="str">
        <f t="shared" si="32"/>
        <v>1000000-2,05796186539591i</v>
      </c>
      <c r="G290" s="7">
        <f t="shared" si="33"/>
        <v>1000000.0000021176</v>
      </c>
      <c r="H290" s="7">
        <f t="shared" si="34"/>
        <v>-1.179125292858892E-4</v>
      </c>
    </row>
    <row r="291" spans="1:8" x14ac:dyDescent="0.3">
      <c r="A291" s="7">
        <f>+impedance_haut_parleur!A289</f>
        <v>309.459</v>
      </c>
      <c r="B291" s="7">
        <f t="shared" si="28"/>
        <v>1944.3882419744875</v>
      </c>
      <c r="C291" s="7">
        <f t="shared" si="29"/>
        <v>1000000</v>
      </c>
      <c r="D291" s="7" t="str">
        <f t="shared" si="30"/>
        <v>-2,030377305937i</v>
      </c>
      <c r="E291" s="7" t="str">
        <f t="shared" si="31"/>
        <v>0,00194438824197449i</v>
      </c>
      <c r="F291" s="7" t="str">
        <f t="shared" si="32"/>
        <v>1000000-2,02843291769503i</v>
      </c>
      <c r="G291" s="7">
        <f t="shared" si="33"/>
        <v>1000000.0000020573</v>
      </c>
      <c r="H291" s="7">
        <f t="shared" si="34"/>
        <v>-1.162206452091733E-4</v>
      </c>
    </row>
    <row r="292" spans="1:8" x14ac:dyDescent="0.3">
      <c r="A292" s="7">
        <f>+impedance_haut_parleur!A290</f>
        <v>313.95499999999998</v>
      </c>
      <c r="B292" s="7">
        <f t="shared" si="28"/>
        <v>1972.6374431155668</v>
      </c>
      <c r="C292" s="7">
        <f t="shared" si="29"/>
        <v>1000000</v>
      </c>
      <c r="D292" s="7" t="str">
        <f t="shared" si="30"/>
        <v>-2,00130123972531i</v>
      </c>
      <c r="E292" s="7" t="str">
        <f t="shared" si="31"/>
        <v>0,00197263744311557i</v>
      </c>
      <c r="F292" s="7" t="str">
        <f t="shared" si="32"/>
        <v>1000000-1,99932860228219i</v>
      </c>
      <c r="G292" s="7">
        <f t="shared" si="33"/>
        <v>1000000.0000019986</v>
      </c>
      <c r="H292" s="7">
        <f t="shared" si="34"/>
        <v>-1.1455309077040677E-4</v>
      </c>
    </row>
    <row r="293" spans="1:8" x14ac:dyDescent="0.3">
      <c r="A293" s="7">
        <f>+impedance_haut_parleur!A291</f>
        <v>318.517</v>
      </c>
      <c r="B293" s="7">
        <f t="shared" si="28"/>
        <v>2001.3013344869203</v>
      </c>
      <c r="C293" s="7">
        <f t="shared" si="29"/>
        <v>1000000</v>
      </c>
      <c r="D293" s="7" t="str">
        <f t="shared" si="30"/>
        <v>-1,97263734971119i</v>
      </c>
      <c r="E293" s="7" t="str">
        <f t="shared" si="31"/>
        <v>0,00200130133448692i</v>
      </c>
      <c r="F293" s="7" t="str">
        <f t="shared" si="32"/>
        <v>1000000-1,9706360483767i</v>
      </c>
      <c r="G293" s="7">
        <f t="shared" si="33"/>
        <v>1000000.0000019416</v>
      </c>
      <c r="H293" s="7">
        <f t="shared" si="34"/>
        <v>-1.1290912852817707E-4</v>
      </c>
    </row>
    <row r="294" spans="1:8" x14ac:dyDescent="0.3">
      <c r="A294" s="7">
        <f>+impedance_haut_parleur!A292</f>
        <v>323.14400000000001</v>
      </c>
      <c r="B294" s="7">
        <f t="shared" si="28"/>
        <v>2030.3736329032401</v>
      </c>
      <c r="C294" s="7">
        <f t="shared" si="29"/>
        <v>1000000</v>
      </c>
      <c r="D294" s="7" t="str">
        <f t="shared" si="30"/>
        <v>-1,94439175945696i</v>
      </c>
      <c r="E294" s="7" t="str">
        <f t="shared" si="31"/>
        <v>0,00203037363290324i</v>
      </c>
      <c r="F294" s="7" t="str">
        <f t="shared" si="32"/>
        <v>1000000-1,94236138582406i</v>
      </c>
      <c r="G294" s="7">
        <f t="shared" si="33"/>
        <v>1000000.0000018865</v>
      </c>
      <c r="H294" s="7">
        <f t="shared" si="34"/>
        <v>-1.1128910969676039E-4</v>
      </c>
    </row>
    <row r="295" spans="1:8" x14ac:dyDescent="0.3">
      <c r="A295" s="7">
        <f>+impedance_haut_parleur!A293</f>
        <v>327.839</v>
      </c>
      <c r="B295" s="7">
        <f t="shared" si="28"/>
        <v>2059.8731879204483</v>
      </c>
      <c r="C295" s="7">
        <f t="shared" si="29"/>
        <v>1000000</v>
      </c>
      <c r="D295" s="7" t="str">
        <f t="shared" si="30"/>
        <v>-1,91654602020491i</v>
      </c>
      <c r="E295" s="7" t="str">
        <f t="shared" si="31"/>
        <v>0,00205987318792045i</v>
      </c>
      <c r="F295" s="7" t="str">
        <f t="shared" si="32"/>
        <v>1000000-1,91448614701699i</v>
      </c>
      <c r="G295" s="7">
        <f t="shared" si="33"/>
        <v>1000000.0000018327</v>
      </c>
      <c r="H295" s="7">
        <f t="shared" si="34"/>
        <v>-1.0969197616020195E-4</v>
      </c>
    </row>
    <row r="296" spans="1:8" x14ac:dyDescent="0.3">
      <c r="A296" s="7">
        <f>+impedance_haut_parleur!A294</f>
        <v>332.60300000000001</v>
      </c>
      <c r="B296" s="7">
        <f t="shared" si="28"/>
        <v>2089.8062827238518</v>
      </c>
      <c r="C296" s="7">
        <f t="shared" si="29"/>
        <v>1000000</v>
      </c>
      <c r="D296" s="7" t="str">
        <f t="shared" si="30"/>
        <v>-1,88909459841901i</v>
      </c>
      <c r="E296" s="7" t="str">
        <f t="shared" si="31"/>
        <v>0,00208980628272385i</v>
      </c>
      <c r="F296" s="7" t="str">
        <f t="shared" si="32"/>
        <v>1000000-1,88700479213629i</v>
      </c>
      <c r="G296" s="7">
        <f t="shared" si="33"/>
        <v>1000000.0000017803</v>
      </c>
      <c r="H296" s="7">
        <f t="shared" si="34"/>
        <v>-1.0811741051024229E-4</v>
      </c>
    </row>
    <row r="297" spans="1:8" x14ac:dyDescent="0.3">
      <c r="A297" s="7">
        <f>+impedance_haut_parleur!A295</f>
        <v>337.435</v>
      </c>
      <c r="B297" s="7">
        <f t="shared" si="28"/>
        <v>2120.1666341281439</v>
      </c>
      <c r="C297" s="7">
        <f t="shared" si="29"/>
        <v>1000000</v>
      </c>
      <c r="D297" s="7" t="str">
        <f t="shared" si="30"/>
        <v>-1,86204315117862i</v>
      </c>
      <c r="E297" s="7" t="str">
        <f t="shared" si="31"/>
        <v>0,00212016663412814i</v>
      </c>
      <c r="F297" s="7" t="str">
        <f t="shared" si="32"/>
        <v>1000000-1,85992298454449i</v>
      </c>
      <c r="G297" s="7">
        <f t="shared" si="33"/>
        <v>1000000.0000017297</v>
      </c>
      <c r="H297" s="7">
        <f t="shared" si="34"/>
        <v>-1.0656573723365224E-4</v>
      </c>
    </row>
    <row r="298" spans="1:8" x14ac:dyDescent="0.3">
      <c r="A298" s="7">
        <f>+impedance_haut_parleur!A296</f>
        <v>342.33800000000002</v>
      </c>
      <c r="B298" s="7">
        <f t="shared" si="28"/>
        <v>2150.9730916892454</v>
      </c>
      <c r="C298" s="7">
        <f t="shared" si="29"/>
        <v>1000000</v>
      </c>
      <c r="D298" s="7" t="str">
        <f t="shared" si="30"/>
        <v>-1,83537477790359i</v>
      </c>
      <c r="E298" s="7" t="str">
        <f t="shared" si="31"/>
        <v>0,00215097309168925i</v>
      </c>
      <c r="F298" s="7" t="str">
        <f t="shared" si="32"/>
        <v>1000000-1,8332238048119i</v>
      </c>
      <c r="G298" s="7">
        <f t="shared" si="33"/>
        <v>1000000.0000016805</v>
      </c>
      <c r="H298" s="7">
        <f t="shared" si="34"/>
        <v>-1.0503598691851882E-4</v>
      </c>
    </row>
    <row r="299" spans="1:8" x14ac:dyDescent="0.3">
      <c r="A299" s="7">
        <f>+impedance_haut_parleur!A297</f>
        <v>347.31099999999998</v>
      </c>
      <c r="B299" s="7">
        <f t="shared" si="28"/>
        <v>2182.219372221849</v>
      </c>
      <c r="C299" s="7">
        <f t="shared" si="29"/>
        <v>1000000</v>
      </c>
      <c r="D299" s="7" t="str">
        <f t="shared" si="30"/>
        <v>-1,80909481910437i</v>
      </c>
      <c r="E299" s="7" t="str">
        <f t="shared" si="31"/>
        <v>0,00218221937222185i</v>
      </c>
      <c r="F299" s="7" t="str">
        <f t="shared" si="32"/>
        <v>1000000-1,80691259973215i</v>
      </c>
      <c r="G299" s="7">
        <f t="shared" si="33"/>
        <v>1000000.0000016325</v>
      </c>
      <c r="H299" s="7">
        <f t="shared" si="34"/>
        <v>-1.0352846591355097E-4</v>
      </c>
    </row>
    <row r="300" spans="1:8" x14ac:dyDescent="0.3">
      <c r="A300" s="7">
        <f>+impedance_haut_parleur!A298</f>
        <v>352.35700000000003</v>
      </c>
      <c r="B300" s="7">
        <f t="shared" si="28"/>
        <v>2213.9243252818778</v>
      </c>
      <c r="C300" s="7">
        <f t="shared" si="29"/>
        <v>1000000</v>
      </c>
      <c r="D300" s="7" t="str">
        <f t="shared" si="30"/>
        <v>-1,78318730922887i</v>
      </c>
      <c r="E300" s="7" t="str">
        <f t="shared" si="31"/>
        <v>0,00221392432528188i</v>
      </c>
      <c r="F300" s="7" t="str">
        <f t="shared" si="32"/>
        <v>1000000-1,78097338490359i</v>
      </c>
      <c r="G300" s="7">
        <f t="shared" si="33"/>
        <v>1000000.0000015858</v>
      </c>
      <c r="H300" s="7">
        <f t="shared" si="34"/>
        <v>-1.0204225837999611E-4</v>
      </c>
    </row>
    <row r="301" spans="1:8" x14ac:dyDescent="0.3">
      <c r="A301" s="7">
        <f>+impedance_haut_parleur!A299</f>
        <v>357.47699999999998</v>
      </c>
      <c r="B301" s="7">
        <f t="shared" si="28"/>
        <v>2246.0942340546367</v>
      </c>
      <c r="C301" s="7">
        <f t="shared" si="29"/>
        <v>1000000</v>
      </c>
      <c r="D301" s="7" t="str">
        <f t="shared" si="30"/>
        <v>-1,75764743107377i</v>
      </c>
      <c r="E301" s="7" t="str">
        <f t="shared" si="31"/>
        <v>0,00224609423405464i</v>
      </c>
      <c r="F301" s="7" t="str">
        <f t="shared" si="32"/>
        <v>1000000-1,75540133683972i</v>
      </c>
      <c r="G301" s="7">
        <f t="shared" si="33"/>
        <v>1000000.0000015408</v>
      </c>
      <c r="H301" s="7">
        <f t="shared" si="34"/>
        <v>-1.0057708795243523E-4</v>
      </c>
    </row>
    <row r="302" spans="1:8" x14ac:dyDescent="0.3">
      <c r="A302" s="7">
        <f>+impedance_haut_parleur!A300</f>
        <v>362.67099999999999</v>
      </c>
      <c r="B302" s="7">
        <f t="shared" si="28"/>
        <v>2278.7290985401278</v>
      </c>
      <c r="C302" s="7">
        <f t="shared" si="29"/>
        <v>1000000</v>
      </c>
      <c r="D302" s="7" t="str">
        <f t="shared" si="30"/>
        <v>-1,73247524813938i</v>
      </c>
      <c r="E302" s="7" t="str">
        <f t="shared" si="31"/>
        <v>0,00227872909854013i</v>
      </c>
      <c r="F302" s="7" t="str">
        <f t="shared" si="32"/>
        <v>1000000-1,73019651904084i</v>
      </c>
      <c r="G302" s="7">
        <f t="shared" si="33"/>
        <v>1000000.0000014968</v>
      </c>
      <c r="H302" s="7">
        <f t="shared" si="34"/>
        <v>-9.9132958269167588E-5</v>
      </c>
    </row>
    <row r="303" spans="1:8" x14ac:dyDescent="0.3">
      <c r="A303" s="7">
        <f>+impedance_haut_parleur!A301</f>
        <v>367.94</v>
      </c>
      <c r="B303" s="7">
        <f t="shared" si="28"/>
        <v>2311.8352019236568</v>
      </c>
      <c r="C303" s="7">
        <f t="shared" si="29"/>
        <v>1000000</v>
      </c>
      <c r="D303" s="7" t="str">
        <f t="shared" si="30"/>
        <v>-1,70766573549481i</v>
      </c>
      <c r="E303" s="7" t="str">
        <f t="shared" si="31"/>
        <v>0,00231183520192366i</v>
      </c>
      <c r="F303" s="7" t="str">
        <f t="shared" si="32"/>
        <v>1000000-1,70535390029289i</v>
      </c>
      <c r="G303" s="7">
        <f t="shared" si="33"/>
        <v>1000000.0000014541</v>
      </c>
      <c r="H303" s="7">
        <f t="shared" si="34"/>
        <v>-9.7709581062861668E-5</v>
      </c>
    </row>
    <row r="304" spans="1:8" x14ac:dyDescent="0.3">
      <c r="A304" s="7">
        <f>+impedance_haut_parleur!A302</f>
        <v>373.286</v>
      </c>
      <c r="B304" s="7">
        <f t="shared" si="28"/>
        <v>2345.425110575839</v>
      </c>
      <c r="C304" s="7">
        <f t="shared" si="29"/>
        <v>1000000</v>
      </c>
      <c r="D304" s="7" t="str">
        <f t="shared" si="30"/>
        <v>-1,68320947133822i</v>
      </c>
      <c r="E304" s="7" t="str">
        <f t="shared" si="31"/>
        <v>0,00234542511057584i</v>
      </c>
      <c r="F304" s="7" t="str">
        <f t="shared" si="32"/>
        <v>1000000-1,68086404622764i</v>
      </c>
      <c r="G304" s="7">
        <f t="shared" si="33"/>
        <v>1000000.0000014127</v>
      </c>
      <c r="H304" s="7">
        <f t="shared" si="34"/>
        <v>-9.6306415784035574E-5</v>
      </c>
    </row>
    <row r="305" spans="1:8" x14ac:dyDescent="0.3">
      <c r="A305" s="7">
        <f>+impedance_haut_parleur!A303</f>
        <v>378.709</v>
      </c>
      <c r="B305" s="7">
        <f t="shared" si="28"/>
        <v>2379.4988244966739</v>
      </c>
      <c r="C305" s="7">
        <f t="shared" si="29"/>
        <v>1000000</v>
      </c>
      <c r="D305" s="7" t="str">
        <f t="shared" si="30"/>
        <v>-1,65910641341494i</v>
      </c>
      <c r="E305" s="7" t="str">
        <f t="shared" si="31"/>
        <v>0,00237949882449667i</v>
      </c>
      <c r="F305" s="7" t="str">
        <f t="shared" si="32"/>
        <v>1000000-1,65672691459044i</v>
      </c>
      <c r="G305" s="7">
        <f t="shared" si="33"/>
        <v>1000000.0000013722</v>
      </c>
      <c r="H305" s="7">
        <f t="shared" si="34"/>
        <v>-9.492346001167617E-5</v>
      </c>
    </row>
    <row r="306" spans="1:8" x14ac:dyDescent="0.3">
      <c r="A306" s="7">
        <f>+impedance_haut_parleur!A304</f>
        <v>384.21100000000001</v>
      </c>
      <c r="B306" s="7">
        <f t="shared" si="28"/>
        <v>2414.0689100567761</v>
      </c>
      <c r="C306" s="7">
        <f t="shared" si="29"/>
        <v>1000000</v>
      </c>
      <c r="D306" s="7" t="str">
        <f t="shared" si="30"/>
        <v>-1,63534758431684i</v>
      </c>
      <c r="E306" s="7" t="str">
        <f t="shared" si="31"/>
        <v>0,00241406891005678i</v>
      </c>
      <c r="F306" s="7" t="str">
        <f t="shared" si="32"/>
        <v>1000000-1,63293351540678i</v>
      </c>
      <c r="G306" s="7">
        <f t="shared" si="33"/>
        <v>1000000.0000013332</v>
      </c>
      <c r="H306" s="7">
        <f t="shared" si="34"/>
        <v>-9.3560198658186125E-5</v>
      </c>
    </row>
    <row r="307" spans="1:8" x14ac:dyDescent="0.3">
      <c r="A307" s="7">
        <f>+impedance_haut_parleur!A305</f>
        <v>389.79300000000001</v>
      </c>
      <c r="B307" s="7">
        <f t="shared" si="28"/>
        <v>2449.1416504414524</v>
      </c>
      <c r="C307" s="7">
        <f t="shared" si="29"/>
        <v>1000000</v>
      </c>
      <c r="D307" s="7" t="str">
        <f t="shared" si="30"/>
        <v>-1,6119287178527i</v>
      </c>
      <c r="E307" s="7" t="str">
        <f t="shared" si="31"/>
        <v>0,00244914165044145i</v>
      </c>
      <c r="F307" s="7" t="str">
        <f t="shared" si="32"/>
        <v>1000000-1,60947957620226i</v>
      </c>
      <c r="G307" s="7">
        <f t="shared" si="33"/>
        <v>1000000.0000012952</v>
      </c>
      <c r="H307" s="7">
        <f t="shared" si="34"/>
        <v>-9.2216386928814238E-5</v>
      </c>
    </row>
    <row r="308" spans="1:8" x14ac:dyDescent="0.3">
      <c r="A308" s="7">
        <f>+impedance_haut_parleur!A306</f>
        <v>395.45699999999999</v>
      </c>
      <c r="B308" s="7">
        <f t="shared" si="28"/>
        <v>2484.7296120213177</v>
      </c>
      <c r="C308" s="7">
        <f t="shared" si="29"/>
        <v>1000000</v>
      </c>
      <c r="D308" s="7" t="str">
        <f t="shared" si="30"/>
        <v>-1,58884159521252i</v>
      </c>
      <c r="E308" s="7" t="str">
        <f t="shared" si="31"/>
        <v>0,00248472961202132i</v>
      </c>
      <c r="F308" s="7" t="str">
        <f t="shared" si="32"/>
        <v>1000000-1,5863568656005i</v>
      </c>
      <c r="G308" s="7">
        <f t="shared" si="33"/>
        <v>1000000.0000012581</v>
      </c>
      <c r="H308" s="7">
        <f t="shared" si="34"/>
        <v>-9.0891553200434376E-5</v>
      </c>
    </row>
    <row r="309" spans="1:8" x14ac:dyDescent="0.3">
      <c r="A309" s="7">
        <f>+impedance_haut_parleur!A307</f>
        <v>401.202</v>
      </c>
      <c r="B309" s="7">
        <f t="shared" si="28"/>
        <v>2520.8265116110642</v>
      </c>
      <c r="C309" s="7">
        <f t="shared" si="29"/>
        <v>1000000</v>
      </c>
      <c r="D309" s="7" t="str">
        <f t="shared" si="30"/>
        <v>-1,56609022566677i</v>
      </c>
      <c r="E309" s="7" t="str">
        <f t="shared" si="31"/>
        <v>0,00252082651161106i</v>
      </c>
      <c r="F309" s="7" t="str">
        <f t="shared" si="32"/>
        <v>1000000-1,56356939915516i</v>
      </c>
      <c r="G309" s="7">
        <f t="shared" si="33"/>
        <v>1000000.0000012224</v>
      </c>
      <c r="H309" s="7">
        <f t="shared" si="34"/>
        <v>-8.9585927547323647E-5</v>
      </c>
    </row>
    <row r="310" spans="1:8" x14ac:dyDescent="0.3">
      <c r="A310" s="7">
        <f>+impedance_haut_parleur!A308</f>
        <v>407.03100000000001</v>
      </c>
      <c r="B310" s="7">
        <f t="shared" si="28"/>
        <v>2557.4511987666142</v>
      </c>
      <c r="C310" s="7">
        <f t="shared" si="29"/>
        <v>1000000</v>
      </c>
      <c r="D310" s="7" t="str">
        <f t="shared" si="30"/>
        <v>-1,54366259748756i</v>
      </c>
      <c r="E310" s="7" t="str">
        <f t="shared" si="31"/>
        <v>0,00255745119876661i</v>
      </c>
      <c r="F310" s="7" t="str">
        <f t="shared" si="32"/>
        <v>1000000-1,54110514628879i</v>
      </c>
      <c r="G310" s="7">
        <f t="shared" si="33"/>
        <v>1000000.0000011876</v>
      </c>
      <c r="H310" s="7">
        <f t="shared" si="34"/>
        <v>-8.8298820668169083E-5</v>
      </c>
    </row>
    <row r="311" spans="1:8" x14ac:dyDescent="0.3">
      <c r="A311" s="7">
        <f>+impedance_haut_parleur!A309</f>
        <v>412.94499999999999</v>
      </c>
      <c r="B311" s="7">
        <f t="shared" si="28"/>
        <v>2594.6099566732742</v>
      </c>
      <c r="C311" s="7">
        <f t="shared" si="29"/>
        <v>1000000</v>
      </c>
      <c r="D311" s="7" t="str">
        <f t="shared" si="30"/>
        <v>-1,52155500300999i</v>
      </c>
      <c r="E311" s="7" t="str">
        <f t="shared" si="31"/>
        <v>0,00259460995667327i</v>
      </c>
      <c r="F311" s="7" t="str">
        <f t="shared" si="32"/>
        <v>1000000-1,51896039305332i</v>
      </c>
      <c r="G311" s="7">
        <f t="shared" si="33"/>
        <v>1000000.0000011538</v>
      </c>
      <c r="H311" s="7">
        <f t="shared" si="34"/>
        <v>-8.7030019769420949E-5</v>
      </c>
    </row>
    <row r="312" spans="1:8" x14ac:dyDescent="0.3">
      <c r="A312" s="7">
        <f>+impedance_haut_parleur!A310</f>
        <v>418.94499999999999</v>
      </c>
      <c r="B312" s="7">
        <f t="shared" si="28"/>
        <v>2632.3090685163515</v>
      </c>
      <c r="C312" s="7">
        <f t="shared" si="29"/>
        <v>1000000</v>
      </c>
      <c r="D312" s="7" t="str">
        <f t="shared" si="30"/>
        <v>-1,4997637654536i</v>
      </c>
      <c r="E312" s="7" t="str">
        <f t="shared" si="31"/>
        <v>0,00263230906851635i</v>
      </c>
      <c r="F312" s="7" t="str">
        <f t="shared" si="32"/>
        <v>1000000-1,49713145638508i</v>
      </c>
      <c r="G312" s="7">
        <f t="shared" si="33"/>
        <v>1000000.0000011206</v>
      </c>
      <c r="H312" s="7">
        <f t="shared" si="34"/>
        <v>-8.5779313827075282E-5</v>
      </c>
    </row>
    <row r="313" spans="1:8" x14ac:dyDescent="0.3">
      <c r="A313" s="7">
        <f>+impedance_haut_parleur!A311</f>
        <v>425.03199999999998</v>
      </c>
      <c r="B313" s="7">
        <f t="shared" si="28"/>
        <v>2670.5548174811538</v>
      </c>
      <c r="C313" s="7">
        <f t="shared" si="29"/>
        <v>1000000</v>
      </c>
      <c r="D313" s="7" t="str">
        <f t="shared" si="30"/>
        <v>-1,47828523668326i</v>
      </c>
      <c r="E313" s="7" t="str">
        <f t="shared" si="31"/>
        <v>0,00267055481748115i</v>
      </c>
      <c r="F313" s="7" t="str">
        <f t="shared" si="32"/>
        <v>1000000-1,47561468186578i</v>
      </c>
      <c r="G313" s="7">
        <f t="shared" si="33"/>
        <v>1000000.0000010887</v>
      </c>
      <c r="H313" s="7">
        <f t="shared" si="34"/>
        <v>-8.4546493458387474E-5</v>
      </c>
    </row>
    <row r="314" spans="1:8" x14ac:dyDescent="0.3">
      <c r="A314" s="7">
        <f>+impedance_haut_parleur!A312</f>
        <v>431.20699999999999</v>
      </c>
      <c r="B314" s="7">
        <f t="shared" si="28"/>
        <v>2709.3534867529879</v>
      </c>
      <c r="C314" s="7">
        <f t="shared" si="29"/>
        <v>1000000</v>
      </c>
      <c r="D314" s="7" t="str">
        <f t="shared" si="30"/>
        <v>-1,45711579523978i</v>
      </c>
      <c r="E314" s="7" t="str">
        <f t="shared" si="31"/>
        <v>0,00270935348675299i</v>
      </c>
      <c r="F314" s="7" t="str">
        <f t="shared" si="32"/>
        <v>1000000-1,45440644175303i</v>
      </c>
      <c r="G314" s="7">
        <f t="shared" si="33"/>
        <v>1000000.0000010576</v>
      </c>
      <c r="H314" s="7">
        <f t="shared" si="34"/>
        <v>-8.3331350809029455E-5</v>
      </c>
    </row>
    <row r="315" spans="1:8" x14ac:dyDescent="0.3">
      <c r="A315" s="7">
        <f>+impedance_haut_parleur!A313</f>
        <v>437.47199999999998</v>
      </c>
      <c r="B315" s="7">
        <f t="shared" si="28"/>
        <v>2748.7176427024679</v>
      </c>
      <c r="C315" s="7">
        <f t="shared" si="29"/>
        <v>1000000</v>
      </c>
      <c r="D315" s="7" t="str">
        <f t="shared" si="30"/>
        <v>-1,43624856154899i</v>
      </c>
      <c r="E315" s="7" t="str">
        <f t="shared" si="31"/>
        <v>0,00274871764270247i</v>
      </c>
      <c r="F315" s="7" t="str">
        <f t="shared" si="32"/>
        <v>1000000-1,43349984390629i</v>
      </c>
      <c r="G315" s="7">
        <f t="shared" si="33"/>
        <v>1000000.0000010276</v>
      </c>
      <c r="H315" s="7">
        <f t="shared" si="34"/>
        <v>-8.2133490988436453E-5</v>
      </c>
    </row>
    <row r="316" spans="1:8" x14ac:dyDescent="0.3">
      <c r="A316" s="7">
        <f>+impedance_haut_parleur!A314</f>
        <v>443.82799999999997</v>
      </c>
      <c r="B316" s="7">
        <f t="shared" si="28"/>
        <v>2788.6535685149011</v>
      </c>
      <c r="C316" s="7">
        <f t="shared" si="29"/>
        <v>1000000</v>
      </c>
      <c r="D316" s="7" t="str">
        <f t="shared" si="30"/>
        <v>-1,41568024261191i</v>
      </c>
      <c r="E316" s="7" t="str">
        <f t="shared" si="31"/>
        <v>0,0027886535685149i</v>
      </c>
      <c r="F316" s="7" t="str">
        <f t="shared" si="32"/>
        <v>1000000-1,4128915890434i</v>
      </c>
      <c r="G316" s="7">
        <f t="shared" si="33"/>
        <v>1000000.0000009981</v>
      </c>
      <c r="H316" s="7">
        <f t="shared" si="34"/>
        <v>-8.0952724961665291E-5</v>
      </c>
    </row>
    <row r="317" spans="1:8" x14ac:dyDescent="0.3">
      <c r="A317" s="7">
        <f>+impedance_haut_parleur!A315</f>
        <v>450.27600000000001</v>
      </c>
      <c r="B317" s="7">
        <f t="shared" si="28"/>
        <v>2829.1675473755954</v>
      </c>
      <c r="C317" s="7">
        <f t="shared" si="29"/>
        <v>1000000</v>
      </c>
      <c r="D317" s="7" t="str">
        <f t="shared" si="30"/>
        <v>-1,39540755163046i</v>
      </c>
      <c r="E317" s="7" t="str">
        <f t="shared" si="31"/>
        <v>0,0028291675473756i</v>
      </c>
      <c r="F317" s="7" t="str">
        <f t="shared" si="32"/>
        <v>1000000-1,39257838408308i</v>
      </c>
      <c r="G317" s="7">
        <f t="shared" si="33"/>
        <v>1000000.0000009696</v>
      </c>
      <c r="H317" s="7">
        <f t="shared" si="34"/>
        <v>-7.9788864049057051E-5</v>
      </c>
    </row>
    <row r="318" spans="1:8" x14ac:dyDescent="0.3">
      <c r="A318" s="7">
        <f>+impedance_haut_parleur!A316</f>
        <v>456.81799999999998</v>
      </c>
      <c r="B318" s="7">
        <f t="shared" si="28"/>
        <v>2870.272145655164</v>
      </c>
      <c r="C318" s="7">
        <f t="shared" si="29"/>
        <v>1000000</v>
      </c>
      <c r="D318" s="7" t="str">
        <f t="shared" si="30"/>
        <v>-1,37542419676536i</v>
      </c>
      <c r="E318" s="7" t="str">
        <f t="shared" si="31"/>
        <v>0,00287027214565516i</v>
      </c>
      <c r="F318" s="7" t="str">
        <f t="shared" si="32"/>
        <v>1000000-1,3725539246197i</v>
      </c>
      <c r="G318" s="7">
        <f t="shared" si="33"/>
        <v>1000000.0000009419</v>
      </c>
      <c r="H318" s="7">
        <f t="shared" si="34"/>
        <v>-7.8641547034776765E-5</v>
      </c>
    </row>
    <row r="319" spans="1:8" x14ac:dyDescent="0.3">
      <c r="A319" s="7">
        <f>+impedance_haut_parleur!A317</f>
        <v>463.45499999999998</v>
      </c>
      <c r="B319" s="7">
        <f t="shared" si="28"/>
        <v>2911.9736465389151</v>
      </c>
      <c r="C319" s="7">
        <f t="shared" si="29"/>
        <v>1000000</v>
      </c>
      <c r="D319" s="7" t="str">
        <f t="shared" si="30"/>
        <v>-1,35572715952565i</v>
      </c>
      <c r="E319" s="7" t="str">
        <f t="shared" si="31"/>
        <v>0,00291197364653891i</v>
      </c>
      <c r="F319" s="7" t="str">
        <f t="shared" si="32"/>
        <v>1000000-1,35281518587911i</v>
      </c>
      <c r="G319" s="7">
        <f t="shared" si="33"/>
        <v>1000000.000000915</v>
      </c>
      <c r="H319" s="7">
        <f t="shared" si="34"/>
        <v>-7.7510600612031689E-5</v>
      </c>
    </row>
    <row r="320" spans="1:8" x14ac:dyDescent="0.3">
      <c r="A320" s="7">
        <f>+impedance_haut_parleur!A318</f>
        <v>470.18900000000002</v>
      </c>
      <c r="B320" s="7">
        <f t="shared" si="28"/>
        <v>2954.2846163974627</v>
      </c>
      <c r="C320" s="7">
        <f t="shared" si="29"/>
        <v>1000000</v>
      </c>
      <c r="D320" s="7" t="str">
        <f t="shared" si="30"/>
        <v>-1,3363105702557i</v>
      </c>
      <c r="E320" s="7" t="str">
        <f t="shared" si="31"/>
        <v>0,00295428461639746i</v>
      </c>
      <c r="F320" s="7" t="str">
        <f t="shared" si="32"/>
        <v>1000000-1,3333562856393i</v>
      </c>
      <c r="G320" s="7">
        <f t="shared" si="33"/>
        <v>1000000.0000008891</v>
      </c>
      <c r="H320" s="7">
        <f t="shared" si="34"/>
        <v>-7.6395687754326474E-5</v>
      </c>
    </row>
    <row r="321" spans="1:8" x14ac:dyDescent="0.3">
      <c r="A321" s="7">
        <f>+impedance_haut_parleur!A319</f>
        <v>477.02</v>
      </c>
      <c r="B321" s="7">
        <f t="shared" si="28"/>
        <v>2997.205055230806</v>
      </c>
      <c r="C321" s="7">
        <f t="shared" si="29"/>
        <v>1000000</v>
      </c>
      <c r="D321" s="7" t="str">
        <f t="shared" si="30"/>
        <v>-1,31717439670865i</v>
      </c>
      <c r="E321" s="7" t="str">
        <f t="shared" si="31"/>
        <v>0,00299720505523081i</v>
      </c>
      <c r="F321" s="7" t="str">
        <f t="shared" si="32"/>
        <v>1000000-1,31417719165342i</v>
      </c>
      <c r="G321" s="7">
        <f t="shared" si="33"/>
        <v>1000000.0000008636</v>
      </c>
      <c r="H321" s="7">
        <f t="shared" si="34"/>
        <v>-7.5296806614052724E-5</v>
      </c>
    </row>
    <row r="322" spans="1:8" x14ac:dyDescent="0.3">
      <c r="A322" s="7">
        <f>+impedance_haut_parleur!A320</f>
        <v>483.95100000000002</v>
      </c>
      <c r="B322" s="7">
        <f t="shared" si="28"/>
        <v>3040.7538125948681</v>
      </c>
      <c r="C322" s="7">
        <f t="shared" si="29"/>
        <v>1000000</v>
      </c>
      <c r="D322" s="7" t="str">
        <f t="shared" si="30"/>
        <v>-1,2983102229729i</v>
      </c>
      <c r="E322" s="7" t="str">
        <f t="shared" si="31"/>
        <v>0,00304075381259487i</v>
      </c>
      <c r="F322" s="7" t="str">
        <f t="shared" si="32"/>
        <v>1000000-1,29526946916031i</v>
      </c>
      <c r="G322" s="7">
        <f t="shared" si="33"/>
        <v>1000000.0000008389</v>
      </c>
      <c r="H322" s="7">
        <f t="shared" si="34"/>
        <v>-7.4213473914994788E-5</v>
      </c>
    </row>
    <row r="323" spans="1:8" x14ac:dyDescent="0.3">
      <c r="A323" s="7">
        <f>+impedance_haut_parleur!A321</f>
        <v>490.98200000000003</v>
      </c>
      <c r="B323" s="7">
        <f t="shared" si="28"/>
        <v>3084.9308884896477</v>
      </c>
      <c r="C323" s="7">
        <f t="shared" si="29"/>
        <v>1000000</v>
      </c>
      <c r="D323" s="7" t="str">
        <f t="shared" si="30"/>
        <v>-1,27971805629933i</v>
      </c>
      <c r="E323" s="7" t="str">
        <f t="shared" si="31"/>
        <v>0,00308493088848965i</v>
      </c>
      <c r="F323" s="7" t="str">
        <f t="shared" si="32"/>
        <v>1000000-1,27663312541084i</v>
      </c>
      <c r="G323" s="7">
        <f t="shared" si="33"/>
        <v>1000000.0000008149</v>
      </c>
      <c r="H323" s="7">
        <f t="shared" si="34"/>
        <v>-7.314569007259693E-5</v>
      </c>
    </row>
    <row r="324" spans="1:8" x14ac:dyDescent="0.3">
      <c r="A324" s="7">
        <f>+impedance_haut_parleur!A322</f>
        <v>498.11599999999999</v>
      </c>
      <c r="B324" s="7">
        <f t="shared" si="28"/>
        <v>3129.7551324710666</v>
      </c>
      <c r="C324" s="7">
        <f t="shared" si="29"/>
        <v>1000000</v>
      </c>
      <c r="D324" s="7" t="str">
        <f t="shared" si="30"/>
        <v>-1,26138997887632i</v>
      </c>
      <c r="E324" s="7" t="str">
        <f t="shared" si="31"/>
        <v>0,00312975513247107i</v>
      </c>
      <c r="F324" s="7" t="str">
        <f t="shared" si="32"/>
        <v>1000000-1,25826022374385i</v>
      </c>
      <c r="G324" s="7">
        <f t="shared" si="33"/>
        <v>1000000.0000007916</v>
      </c>
      <c r="H324" s="7">
        <f t="shared" si="34"/>
        <v>-7.2093000349671209E-5</v>
      </c>
    </row>
    <row r="325" spans="1:8" x14ac:dyDescent="0.3">
      <c r="A325" s="7">
        <f>+impedance_haut_parleur!A323</f>
        <v>505.35300000000001</v>
      </c>
      <c r="B325" s="7">
        <f t="shared" si="28"/>
        <v>3175.2265445391254</v>
      </c>
      <c r="C325" s="7">
        <f t="shared" si="29"/>
        <v>1000000</v>
      </c>
      <c r="D325" s="7" t="str">
        <f t="shared" si="30"/>
        <v>-1,24332601313925i</v>
      </c>
      <c r="E325" s="7" t="str">
        <f t="shared" si="31"/>
        <v>0,00317522654453913i</v>
      </c>
      <c r="F325" s="7" t="str">
        <f t="shared" si="32"/>
        <v>1000000-1,24015078659471i</v>
      </c>
      <c r="G325" s="7">
        <f t="shared" si="33"/>
        <v>1000000.0000007689</v>
      </c>
      <c r="H325" s="7">
        <f t="shared" si="34"/>
        <v>-7.1055406031669688E-5</v>
      </c>
    </row>
    <row r="326" spans="1:8" x14ac:dyDescent="0.3">
      <c r="A326" s="7">
        <f>+impedance_haut_parleur!A324</f>
        <v>512.69500000000005</v>
      </c>
      <c r="B326" s="7">
        <f t="shared" ref="B326:B389" si="35">2*PI()*A326</f>
        <v>3221.3576910644383</v>
      </c>
      <c r="C326" s="7">
        <f t="shared" ref="C326:C389" si="36">+D$2</f>
        <v>1000000</v>
      </c>
      <c r="D326" s="7" t="str">
        <f t="shared" ref="D326:D389" si="37">COMPLEX(0,-1/(B326*($G$3/1000000)),"i")</f>
        <v>-1,22552108118464i</v>
      </c>
      <c r="E326" s="7" t="str">
        <f t="shared" ref="E326:E389" si="38">+COMPLEX(0,B326*$D$3/1000,"i")</f>
        <v>0,00322135769106444i</v>
      </c>
      <c r="F326" s="7" t="str">
        <f t="shared" ref="F326:F389" si="39">+IMSUM(C326,D326,E326)</f>
        <v>1000000-1,22229972349358i</v>
      </c>
      <c r="G326" s="7">
        <f t="shared" ref="G326:G389" si="40">+IMABS(F326)</f>
        <v>1000000.0000007469</v>
      </c>
      <c r="H326" s="7">
        <f t="shared" ref="H326:H389" si="41">+DEGREES(IMARGUMENT(F326))</f>
        <v>-7.0032615456154759E-5</v>
      </c>
    </row>
    <row r="327" spans="1:8" x14ac:dyDescent="0.3">
      <c r="A327" s="7">
        <f>+impedance_haut_parleur!A325</f>
        <v>520.14400000000001</v>
      </c>
      <c r="B327" s="7">
        <f t="shared" si="35"/>
        <v>3268.1611384176185</v>
      </c>
      <c r="C327" s="7">
        <f t="shared" si="36"/>
        <v>1000000</v>
      </c>
      <c r="D327" s="7" t="str">
        <f t="shared" si="37"/>
        <v>-1,20797035189863i</v>
      </c>
      <c r="E327" s="7" t="str">
        <f t="shared" si="38"/>
        <v>0,00326816113841762i</v>
      </c>
      <c r="F327" s="7" t="str">
        <f t="shared" si="39"/>
        <v>1000000-1,20470219076021i</v>
      </c>
      <c r="G327" s="7">
        <f t="shared" si="40"/>
        <v>1000000.0000007256</v>
      </c>
      <c r="H327" s="7">
        <f t="shared" si="41"/>
        <v>-6.9024351100690834E-5</v>
      </c>
    </row>
    <row r="328" spans="1:8" x14ac:dyDescent="0.3">
      <c r="A328" s="7">
        <f>+impedance_haut_parleur!A326</f>
        <v>527.70100000000002</v>
      </c>
      <c r="B328" s="7">
        <f t="shared" si="35"/>
        <v>3315.6431697839748</v>
      </c>
      <c r="C328" s="7">
        <f t="shared" si="36"/>
        <v>1000000</v>
      </c>
      <c r="D328" s="7" t="str">
        <f t="shared" si="37"/>
        <v>-1,19067148009566i</v>
      </c>
      <c r="E328" s="7" t="str">
        <f t="shared" si="38"/>
        <v>0,00331564316978398i</v>
      </c>
      <c r="F328" s="7" t="str">
        <f t="shared" si="39"/>
        <v>1000000-1,18735583692588i</v>
      </c>
      <c r="G328" s="7">
        <f t="shared" si="40"/>
        <v>1000000.0000007048</v>
      </c>
      <c r="H328" s="7">
        <f t="shared" si="41"/>
        <v>-6.8030478236044581E-5</v>
      </c>
    </row>
    <row r="329" spans="1:8" x14ac:dyDescent="0.3">
      <c r="A329" s="7">
        <f>+impedance_haut_parleur!A327</f>
        <v>535.36800000000005</v>
      </c>
      <c r="B329" s="7">
        <f t="shared" si="35"/>
        <v>3363.8163515341212</v>
      </c>
      <c r="C329" s="7">
        <f t="shared" si="36"/>
        <v>1000000</v>
      </c>
      <c r="D329" s="7" t="str">
        <f t="shared" si="37"/>
        <v>-1,173619885234i</v>
      </c>
      <c r="E329" s="7" t="str">
        <f t="shared" si="38"/>
        <v>0,00336381635153412i</v>
      </c>
      <c r="F329" s="7" t="str">
        <f t="shared" si="39"/>
        <v>1000000-1,17025606888247i</v>
      </c>
      <c r="G329" s="7">
        <f t="shared" si="40"/>
        <v>1000000.0000006848</v>
      </c>
      <c r="H329" s="7">
        <f t="shared" si="41"/>
        <v>-6.705073369650587E-5</v>
      </c>
    </row>
    <row r="330" spans="1:8" x14ac:dyDescent="0.3">
      <c r="A330" s="7">
        <f>+impedance_haut_parleur!A328</f>
        <v>543.14599999999996</v>
      </c>
      <c r="B330" s="7">
        <f t="shared" si="35"/>
        <v>3412.6869668533632</v>
      </c>
      <c r="C330" s="7">
        <f t="shared" si="36"/>
        <v>1000000</v>
      </c>
      <c r="D330" s="7" t="str">
        <f t="shared" si="37"/>
        <v>-1,15681332591598i</v>
      </c>
      <c r="E330" s="7" t="str">
        <f t="shared" si="38"/>
        <v>0,00341268696685336i</v>
      </c>
      <c r="F330" s="7" t="str">
        <f t="shared" si="39"/>
        <v>1000000-1,15340063894913i</v>
      </c>
      <c r="G330" s="7">
        <f t="shared" si="40"/>
        <v>1000000.0000006652</v>
      </c>
      <c r="H330" s="7">
        <f t="shared" si="41"/>
        <v>-6.6084988699448334E-5</v>
      </c>
    </row>
    <row r="331" spans="1:8" x14ac:dyDescent="0.3">
      <c r="A331" s="7">
        <f>+impedance_haut_parleur!A329</f>
        <v>551.03800000000001</v>
      </c>
      <c r="B331" s="7">
        <f t="shared" si="35"/>
        <v>3462.273865297625</v>
      </c>
      <c r="C331" s="7">
        <f t="shared" si="36"/>
        <v>1000000</v>
      </c>
      <c r="D331" s="7" t="str">
        <f t="shared" si="37"/>
        <v>-1,14024537458026i</v>
      </c>
      <c r="E331" s="7" t="str">
        <f t="shared" si="38"/>
        <v>0,00346227386529763i</v>
      </c>
      <c r="F331" s="7" t="str">
        <f t="shared" si="39"/>
        <v>1000000-1,13678310071496i</v>
      </c>
      <c r="G331" s="7">
        <f t="shared" si="40"/>
        <v>1000000.0000006461</v>
      </c>
      <c r="H331" s="7">
        <f t="shared" si="41"/>
        <v>-6.5132873892734353E-5</v>
      </c>
    </row>
    <row r="332" spans="1:8" x14ac:dyDescent="0.3">
      <c r="A332" s="7">
        <f>+impedance_haut_parleur!A330</f>
        <v>559.04399999999998</v>
      </c>
      <c r="B332" s="7">
        <f t="shared" si="35"/>
        <v>3512.5770468669043</v>
      </c>
      <c r="C332" s="7">
        <f t="shared" si="36"/>
        <v>1000000</v>
      </c>
      <c r="D332" s="7" t="str">
        <f t="shared" si="37"/>
        <v>-1,12391606155859i</v>
      </c>
      <c r="E332" s="7" t="str">
        <f t="shared" si="38"/>
        <v>0,0035125770468669i</v>
      </c>
      <c r="F332" s="7" t="str">
        <f t="shared" si="39"/>
        <v>1000000-1,12040348451172i</v>
      </c>
      <c r="G332" s="7">
        <f t="shared" si="40"/>
        <v>1000000.0000006275</v>
      </c>
      <c r="H332" s="7">
        <f t="shared" si="41"/>
        <v>-6.4194391014245792E-5</v>
      </c>
    </row>
    <row r="333" spans="1:8" x14ac:dyDescent="0.3">
      <c r="A333" s="7">
        <f>+impedance_haut_parleur!A331</f>
        <v>567.16600000000005</v>
      </c>
      <c r="B333" s="7">
        <f t="shared" si="35"/>
        <v>3563.6090779318174</v>
      </c>
      <c r="C333" s="7">
        <f t="shared" si="36"/>
        <v>1000000</v>
      </c>
      <c r="D333" s="7" t="str">
        <f t="shared" si="37"/>
        <v>-1,10782122115564i</v>
      </c>
      <c r="E333" s="7" t="str">
        <f t="shared" si="38"/>
        <v>0,00356360907793182i</v>
      </c>
      <c r="F333" s="7" t="str">
        <f t="shared" si="39"/>
        <v>1000000-1,10425761207771i</v>
      </c>
      <c r="G333" s="7">
        <f t="shared" si="40"/>
        <v>1000000.0000006098</v>
      </c>
      <c r="H333" s="7">
        <f t="shared" si="41"/>
        <v>-6.3269300667221541E-5</v>
      </c>
    </row>
    <row r="334" spans="1:8" x14ac:dyDescent="0.3">
      <c r="A334" s="7">
        <f>+impedance_haut_parleur!A332</f>
        <v>575.40599999999995</v>
      </c>
      <c r="B334" s="7">
        <f t="shared" si="35"/>
        <v>3615.3825248629769</v>
      </c>
      <c r="C334" s="7">
        <f t="shared" si="36"/>
        <v>1000000</v>
      </c>
      <c r="D334" s="7" t="str">
        <f t="shared" si="37"/>
        <v>-1,09195686301144i</v>
      </c>
      <c r="E334" s="7" t="str">
        <f t="shared" si="38"/>
        <v>0,00361538252486298i</v>
      </c>
      <c r="F334" s="7" t="str">
        <f t="shared" si="39"/>
        <v>1000000-1,08834148048658i</v>
      </c>
      <c r="G334" s="7">
        <f t="shared" si="40"/>
        <v>1000000.0000005922</v>
      </c>
      <c r="H334" s="7">
        <f t="shared" si="41"/>
        <v>-6.235737350087606E-5</v>
      </c>
    </row>
    <row r="335" spans="1:8" x14ac:dyDescent="0.3">
      <c r="A335" s="7">
        <f>+impedance_haut_parleur!A333</f>
        <v>583.76700000000005</v>
      </c>
      <c r="B335" s="7">
        <f t="shared" si="35"/>
        <v>3667.9162372163059</v>
      </c>
      <c r="C335" s="7">
        <f t="shared" si="36"/>
        <v>1000000</v>
      </c>
      <c r="D335" s="7" t="str">
        <f t="shared" si="37"/>
        <v>-1,07631731618601i</v>
      </c>
      <c r="E335" s="7" t="str">
        <f t="shared" si="38"/>
        <v>0,00366791623721631i</v>
      </c>
      <c r="F335" s="7" t="str">
        <f t="shared" si="39"/>
        <v>1000000-1,07264939994879i</v>
      </c>
      <c r="G335" s="7">
        <f t="shared" si="40"/>
        <v>1000000.0000005753</v>
      </c>
      <c r="H335" s="7">
        <f t="shared" si="41"/>
        <v>-6.1458283514282357E-5</v>
      </c>
    </row>
    <row r="336" spans="1:8" x14ac:dyDescent="0.3">
      <c r="A336" s="7">
        <f>+impedance_haut_parleur!A334</f>
        <v>592.24800000000005</v>
      </c>
      <c r="B336" s="7">
        <f t="shared" si="35"/>
        <v>3721.2039318064958</v>
      </c>
      <c r="C336" s="7">
        <f t="shared" si="36"/>
        <v>1000000</v>
      </c>
      <c r="D336" s="7" t="str">
        <f t="shared" si="37"/>
        <v>-1,06090443651639i</v>
      </c>
      <c r="E336" s="7" t="str">
        <f t="shared" si="38"/>
        <v>0,0037212039318065i</v>
      </c>
      <c r="F336" s="7" t="str">
        <f t="shared" si="39"/>
        <v>1000000-1,05718323258458i</v>
      </c>
      <c r="G336" s="7">
        <f t="shared" si="40"/>
        <v>1000000.0000005587</v>
      </c>
      <c r="H336" s="7">
        <f t="shared" si="41"/>
        <v>-6.0572137399071154E-5</v>
      </c>
    </row>
    <row r="337" spans="1:8" x14ac:dyDescent="0.3">
      <c r="A337" s="7">
        <f>+impedance_haut_parleur!A335</f>
        <v>600.85299999999995</v>
      </c>
      <c r="B337" s="7">
        <f t="shared" si="35"/>
        <v>3775.2707413747758</v>
      </c>
      <c r="C337" s="7">
        <f t="shared" si="36"/>
        <v>1000000</v>
      </c>
      <c r="D337" s="7" t="str">
        <f t="shared" si="37"/>
        <v>-1,04571089886871i</v>
      </c>
      <c r="E337" s="7" t="str">
        <f t="shared" si="38"/>
        <v>0,00377527074137478i</v>
      </c>
      <c r="F337" s="7" t="str">
        <f t="shared" si="39"/>
        <v>1000000-1,04193562812734i</v>
      </c>
      <c r="G337" s="7">
        <f t="shared" si="40"/>
        <v>1000000.0000005427</v>
      </c>
      <c r="H337" s="7">
        <f t="shared" si="41"/>
        <v>-5.9698514015987397E-5</v>
      </c>
    </row>
    <row r="338" spans="1:8" x14ac:dyDescent="0.3">
      <c r="A338" s="7">
        <f>+impedance_haut_parleur!A336</f>
        <v>609.58299999999997</v>
      </c>
      <c r="B338" s="7">
        <f t="shared" si="35"/>
        <v>3830.1229491064537</v>
      </c>
      <c r="C338" s="7">
        <f t="shared" si="36"/>
        <v>1000000</v>
      </c>
      <c r="D338" s="7" t="str">
        <f t="shared" si="37"/>
        <v>-1,03073499542795i</v>
      </c>
      <c r="E338" s="7" t="str">
        <f t="shared" si="38"/>
        <v>0,00383012294910645i</v>
      </c>
      <c r="F338" s="7" t="str">
        <f t="shared" si="39"/>
        <v>1000000-1,02690487247884i</v>
      </c>
      <c r="G338" s="7">
        <f t="shared" si="40"/>
        <v>1000000.0000005271</v>
      </c>
      <c r="H338" s="7">
        <f t="shared" si="41"/>
        <v>-5.8837315154436862E-5</v>
      </c>
    </row>
    <row r="339" spans="1:8" x14ac:dyDescent="0.3">
      <c r="A339" s="7">
        <f>+impedance_haut_parleur!A337</f>
        <v>618.43899999999996</v>
      </c>
      <c r="B339" s="7">
        <f t="shared" si="35"/>
        <v>3885.7668381868357</v>
      </c>
      <c r="C339" s="7">
        <f t="shared" si="36"/>
        <v>1000000</v>
      </c>
      <c r="D339" s="7" t="str">
        <f t="shared" si="37"/>
        <v>-1,01597494776034i</v>
      </c>
      <c r="E339" s="7" t="str">
        <f t="shared" si="38"/>
        <v>0,00388576683818684i</v>
      </c>
      <c r="F339" s="7" t="str">
        <f t="shared" si="39"/>
        <v>1000000-1,01208918092215i</v>
      </c>
      <c r="G339" s="7">
        <f t="shared" si="40"/>
        <v>1000000.000000512</v>
      </c>
      <c r="H339" s="7">
        <f t="shared" si="41"/>
        <v>-5.798843855767178E-5</v>
      </c>
    </row>
    <row r="340" spans="1:8" x14ac:dyDescent="0.3">
      <c r="A340" s="7">
        <f>+impedance_haut_parleur!A338</f>
        <v>627.42399999999998</v>
      </c>
      <c r="B340" s="7">
        <f t="shared" si="35"/>
        <v>3942.2212581718445</v>
      </c>
      <c r="C340" s="7">
        <f t="shared" si="36"/>
        <v>1000000</v>
      </c>
      <c r="D340" s="7" t="str">
        <f t="shared" si="37"/>
        <v>-1,00142571963769i</v>
      </c>
      <c r="E340" s="7" t="str">
        <f t="shared" si="38"/>
        <v>0,00394222125817185i</v>
      </c>
      <c r="F340" s="7" t="str">
        <f t="shared" si="39"/>
        <v>1000000-0,997483498379518i</v>
      </c>
      <c r="G340" s="7">
        <f t="shared" si="40"/>
        <v>1000000.0000004973</v>
      </c>
      <c r="H340" s="7">
        <f t="shared" si="41"/>
        <v>-5.7151594591071924E-5</v>
      </c>
    </row>
    <row r="341" spans="1:8" x14ac:dyDescent="0.3">
      <c r="A341" s="7">
        <f>+impedance_haut_parleur!A339</f>
        <v>636.54</v>
      </c>
      <c r="B341" s="7">
        <f t="shared" si="35"/>
        <v>3999.4987754320937</v>
      </c>
      <c r="C341" s="7">
        <f t="shared" si="36"/>
        <v>1000000</v>
      </c>
      <c r="D341" s="7" t="str">
        <f t="shared" si="37"/>
        <v>-0,987084127812798i</v>
      </c>
      <c r="E341" s="7" t="str">
        <f t="shared" si="38"/>
        <v>0,00399949877543209i</v>
      </c>
      <c r="F341" s="7" t="str">
        <f t="shared" si="39"/>
        <v>1000000-0,983084629037366i</v>
      </c>
      <c r="G341" s="7">
        <f t="shared" si="40"/>
        <v>1000000.0000004831</v>
      </c>
      <c r="H341" s="7">
        <f t="shared" si="41"/>
        <v>-5.6326600148007099E-5</v>
      </c>
    </row>
    <row r="342" spans="1:8" x14ac:dyDescent="0.3">
      <c r="A342" s="7">
        <f>+impedance_haut_parleur!A340</f>
        <v>645.78899999999999</v>
      </c>
      <c r="B342" s="7">
        <f t="shared" si="35"/>
        <v>4057.6119563381976</v>
      </c>
      <c r="C342" s="7">
        <f t="shared" si="36"/>
        <v>1000000</v>
      </c>
      <c r="D342" s="7" t="str">
        <f t="shared" si="37"/>
        <v>-0,972947093737983i</v>
      </c>
      <c r="E342" s="7" t="str">
        <f t="shared" si="38"/>
        <v>0,0040576119563382i</v>
      </c>
      <c r="F342" s="7" t="str">
        <f t="shared" si="39"/>
        <v>1000000-0,968889481781645i</v>
      </c>
      <c r="G342" s="7">
        <f t="shared" si="40"/>
        <v>1000000.0000004694</v>
      </c>
      <c r="H342" s="7">
        <f t="shared" si="41"/>
        <v>-5.5513278120688347E-5</v>
      </c>
    </row>
    <row r="343" spans="1:8" x14ac:dyDescent="0.3">
      <c r="A343" s="7">
        <f>+impedance_haut_parleur!A341</f>
        <v>655.17100000000005</v>
      </c>
      <c r="B343" s="7">
        <f t="shared" si="35"/>
        <v>4116.5608008901572</v>
      </c>
      <c r="C343" s="7">
        <f t="shared" si="36"/>
        <v>1000000</v>
      </c>
      <c r="D343" s="7" t="str">
        <f t="shared" si="37"/>
        <v>-0,959014563706206i</v>
      </c>
      <c r="E343" s="7" t="str">
        <f t="shared" si="38"/>
        <v>0,00411656080089016i</v>
      </c>
      <c r="F343" s="7" t="str">
        <f t="shared" si="39"/>
        <v>1000000-0,954898002905316i</v>
      </c>
      <c r="G343" s="7">
        <f t="shared" si="40"/>
        <v>1000000.0000004561</v>
      </c>
      <c r="H343" s="7">
        <f t="shared" si="41"/>
        <v>-5.471162543192899E-5</v>
      </c>
    </row>
    <row r="344" spans="1:8" x14ac:dyDescent="0.3">
      <c r="A344" s="7">
        <f>+impedance_haut_parleur!A342</f>
        <v>664.69</v>
      </c>
      <c r="B344" s="7">
        <f t="shared" si="35"/>
        <v>4176.3704418291991</v>
      </c>
      <c r="C344" s="7">
        <f t="shared" si="36"/>
        <v>1000000</v>
      </c>
      <c r="D344" s="7" t="str">
        <f t="shared" si="37"/>
        <v>-0,945280552916335i</v>
      </c>
      <c r="E344" s="7" t="str">
        <f t="shared" si="38"/>
        <v>0,0041763704418292i</v>
      </c>
      <c r="F344" s="7" t="str">
        <f t="shared" si="39"/>
        <v>1000000-0,941104182474506i</v>
      </c>
      <c r="G344" s="7">
        <f t="shared" si="40"/>
        <v>1000000.0000004427</v>
      </c>
      <c r="H344" s="7">
        <f t="shared" si="41"/>
        <v>-5.3921297737882967E-5</v>
      </c>
    </row>
    <row r="345" spans="1:8" x14ac:dyDescent="0.3">
      <c r="A345" s="7">
        <f>+impedance_haut_parleur!A343</f>
        <v>674.34699999999998</v>
      </c>
      <c r="B345" s="7">
        <f t="shared" si="35"/>
        <v>4237.047162340632</v>
      </c>
      <c r="C345" s="7">
        <f t="shared" si="36"/>
        <v>1000000</v>
      </c>
      <c r="D345" s="7" t="str">
        <f t="shared" si="37"/>
        <v>-0,931743643432771i</v>
      </c>
      <c r="E345" s="7" t="str">
        <f t="shared" si="38"/>
        <v>0,00423704716234063i</v>
      </c>
      <c r="F345" s="7" t="str">
        <f t="shared" si="39"/>
        <v>1000000-0,92750659627043i</v>
      </c>
      <c r="G345" s="7">
        <f t="shared" si="40"/>
        <v>1000000.0000004302</v>
      </c>
      <c r="H345" s="7">
        <f t="shared" si="41"/>
        <v>-5.3142213436824781E-5</v>
      </c>
    </row>
    <row r="346" spans="1:8" x14ac:dyDescent="0.3">
      <c r="A346" s="7">
        <f>+impedance_haut_parleur!A344</f>
        <v>684.14499999999998</v>
      </c>
      <c r="B346" s="7">
        <f t="shared" si="35"/>
        <v>4298.6098119803783</v>
      </c>
      <c r="C346" s="7">
        <f t="shared" si="36"/>
        <v>1000000</v>
      </c>
      <c r="D346" s="7" t="str">
        <f t="shared" si="37"/>
        <v>-0,918399653169955i</v>
      </c>
      <c r="E346" s="7" t="str">
        <f t="shared" si="38"/>
        <v>0,00429860981198038i</v>
      </c>
      <c r="F346" s="7" t="str">
        <f t="shared" si="39"/>
        <v>1000000-0,914101043357975i</v>
      </c>
      <c r="G346" s="7">
        <f t="shared" si="40"/>
        <v>1000000.0000004179</v>
      </c>
      <c r="H346" s="7">
        <f t="shared" si="41"/>
        <v>-5.2374131832902448E-5</v>
      </c>
    </row>
    <row r="347" spans="1:8" x14ac:dyDescent="0.3">
      <c r="A347" s="7">
        <f>+impedance_haut_parleur!A345</f>
        <v>694.08500000000004</v>
      </c>
      <c r="B347" s="7">
        <f t="shared" si="35"/>
        <v>4361.0646739337435</v>
      </c>
      <c r="C347" s="7">
        <f t="shared" si="36"/>
        <v>1000000</v>
      </c>
      <c r="D347" s="7" t="str">
        <f t="shared" si="37"/>
        <v>-0,905247240205391i</v>
      </c>
      <c r="E347" s="7" t="str">
        <f t="shared" si="38"/>
        <v>0,00436106467393374i</v>
      </c>
      <c r="F347" s="7" t="str">
        <f t="shared" si="39"/>
        <v>1000000-0,900886175531457i</v>
      </c>
      <c r="G347" s="7">
        <f t="shared" si="40"/>
        <v>1000000.0000004059</v>
      </c>
      <c r="H347" s="7">
        <f t="shared" si="41"/>
        <v>-5.1616975679620377E-5</v>
      </c>
    </row>
    <row r="348" spans="1:8" x14ac:dyDescent="0.3">
      <c r="A348" s="7">
        <f>+impedance_haut_parleur!A346</f>
        <v>704.16899999999998</v>
      </c>
      <c r="B348" s="7">
        <f t="shared" si="35"/>
        <v>4424.4243145713417</v>
      </c>
      <c r="C348" s="7">
        <f t="shared" si="36"/>
        <v>1000000</v>
      </c>
      <c r="D348" s="7" t="str">
        <f t="shared" si="37"/>
        <v>-0,892283714162309i</v>
      </c>
      <c r="E348" s="7" t="str">
        <f t="shared" si="38"/>
        <v>0,00442442431457134i</v>
      </c>
      <c r="F348" s="7" t="str">
        <f t="shared" si="39"/>
        <v>1000000-0,887859289847738i</v>
      </c>
      <c r="G348" s="7">
        <f t="shared" si="40"/>
        <v>1000000.0000003942</v>
      </c>
      <c r="H348" s="7">
        <f t="shared" si="41"/>
        <v>-5.0870590109744482E-5</v>
      </c>
    </row>
    <row r="349" spans="1:8" x14ac:dyDescent="0.3">
      <c r="A349" s="7">
        <f>+impedance_haut_parleur!A347</f>
        <v>714.4</v>
      </c>
      <c r="B349" s="7">
        <f t="shared" si="35"/>
        <v>4488.7075834490961</v>
      </c>
      <c r="C349" s="7">
        <f t="shared" si="36"/>
        <v>1000000</v>
      </c>
      <c r="D349" s="7" t="str">
        <f t="shared" si="37"/>
        <v>-0,879505222169595i</v>
      </c>
      <c r="E349" s="7" t="str">
        <f t="shared" si="38"/>
        <v>0,0044887075834491i</v>
      </c>
      <c r="F349" s="7" t="str">
        <f t="shared" si="39"/>
        <v>1000000-0,875016514586146i</v>
      </c>
      <c r="G349" s="7">
        <f t="shared" si="40"/>
        <v>1000000.0000003828</v>
      </c>
      <c r="H349" s="7">
        <f t="shared" si="41"/>
        <v>-5.0134753290020813E-5</v>
      </c>
    </row>
    <row r="350" spans="1:8" x14ac:dyDescent="0.3">
      <c r="A350" s="7">
        <f>+impedance_haut_parleur!A348</f>
        <v>724.78</v>
      </c>
      <c r="B350" s="7">
        <f t="shared" si="35"/>
        <v>4553.9270469376206</v>
      </c>
      <c r="C350" s="7">
        <f t="shared" si="36"/>
        <v>1000000</v>
      </c>
      <c r="D350" s="7" t="str">
        <f t="shared" si="37"/>
        <v>-0,866909311402023i</v>
      </c>
      <c r="E350" s="7" t="str">
        <f t="shared" si="38"/>
        <v>0,00455392704693762i</v>
      </c>
      <c r="F350" s="7" t="str">
        <f t="shared" si="39"/>
        <v>1000000-0,862355384355085i</v>
      </c>
      <c r="G350" s="7">
        <f t="shared" si="40"/>
        <v>1000000.0000003717</v>
      </c>
      <c r="H350" s="7">
        <f t="shared" si="41"/>
        <v>-4.9409323963916058E-5</v>
      </c>
    </row>
    <row r="351" spans="1:8" x14ac:dyDescent="0.3">
      <c r="A351" s="7">
        <f>+impedance_haut_parleur!A349</f>
        <v>735.31</v>
      </c>
      <c r="B351" s="7">
        <f t="shared" si="35"/>
        <v>4620.0889882222209</v>
      </c>
      <c r="C351" s="7">
        <f t="shared" si="36"/>
        <v>1000000</v>
      </c>
      <c r="D351" s="7" t="str">
        <f t="shared" si="37"/>
        <v>-0,854494744689939i</v>
      </c>
      <c r="E351" s="7" t="str">
        <f t="shared" si="38"/>
        <v>0,00462008898822222i</v>
      </c>
      <c r="F351" s="7" t="str">
        <f t="shared" si="39"/>
        <v>1000000-0,849874655701717i</v>
      </c>
      <c r="G351" s="7">
        <f t="shared" si="40"/>
        <v>1000000.000000361</v>
      </c>
      <c r="H351" s="7">
        <f t="shared" si="41"/>
        <v>-4.8694230886830601E-5</v>
      </c>
    </row>
    <row r="352" spans="1:8" x14ac:dyDescent="0.3">
      <c r="A352" s="7">
        <f>+impedance_haut_parleur!A350</f>
        <v>745.99300000000005</v>
      </c>
      <c r="B352" s="7">
        <f t="shared" si="35"/>
        <v>4687.2122568588211</v>
      </c>
      <c r="C352" s="7">
        <f t="shared" si="36"/>
        <v>1000000</v>
      </c>
      <c r="D352" s="7" t="str">
        <f t="shared" si="37"/>
        <v>-0,842257944401568i</v>
      </c>
      <c r="E352" s="7" t="str">
        <f t="shared" si="38"/>
        <v>0,00468721225685882i</v>
      </c>
      <c r="F352" s="7" t="str">
        <f t="shared" si="39"/>
        <v>1000000-0,837570732144709i</v>
      </c>
      <c r="G352" s="7">
        <f t="shared" si="40"/>
        <v>1000000.0000003509</v>
      </c>
      <c r="H352" s="7">
        <f t="shared" si="41"/>
        <v>-4.7989267995562954E-5</v>
      </c>
    </row>
    <row r="353" spans="1:8" x14ac:dyDescent="0.3">
      <c r="A353" s="7">
        <f>+impedance_haut_parleur!A351</f>
        <v>756.83199999999999</v>
      </c>
      <c r="B353" s="7">
        <f t="shared" si="35"/>
        <v>4755.3157024033408</v>
      </c>
      <c r="C353" s="7">
        <f t="shared" si="36"/>
        <v>1000000</v>
      </c>
      <c r="D353" s="7" t="str">
        <f t="shared" si="37"/>
        <v>-0,830195513294838i</v>
      </c>
      <c r="E353" s="7" t="str">
        <f t="shared" si="38"/>
        <v>0,00475531570240334i</v>
      </c>
      <c r="F353" s="7" t="str">
        <f t="shared" si="39"/>
        <v>1000000-0,825440197592435i</v>
      </c>
      <c r="G353" s="7">
        <f t="shared" si="40"/>
        <v>1000000.0000003406</v>
      </c>
      <c r="H353" s="7">
        <f t="shared" si="41"/>
        <v>-4.7294239562480521E-5</v>
      </c>
    </row>
    <row r="354" spans="1:8" x14ac:dyDescent="0.3">
      <c r="A354" s="7">
        <f>+impedance_haut_parleur!A352</f>
        <v>767.82799999999997</v>
      </c>
      <c r="B354" s="7">
        <f t="shared" si="35"/>
        <v>4824.4056080410874</v>
      </c>
      <c r="C354" s="7">
        <f t="shared" si="36"/>
        <v>1000000</v>
      </c>
      <c r="D354" s="7" t="str">
        <f t="shared" si="37"/>
        <v>-0,818306353399405i</v>
      </c>
      <c r="E354" s="7" t="str">
        <f t="shared" si="38"/>
        <v>0,00482440560804109i</v>
      </c>
      <c r="F354" s="7" t="str">
        <f t="shared" si="39"/>
        <v>1000000-0,813481947791364i</v>
      </c>
      <c r="G354" s="7">
        <f t="shared" si="40"/>
        <v>1000000.0000003309</v>
      </c>
      <c r="H354" s="7">
        <f t="shared" si="41"/>
        <v>-4.6609082318516458E-5</v>
      </c>
    </row>
    <row r="355" spans="1:8" x14ac:dyDescent="0.3">
      <c r="A355" s="7">
        <f>+impedance_haut_parleur!A353</f>
        <v>778.98400000000004</v>
      </c>
      <c r="B355" s="7">
        <f t="shared" si="35"/>
        <v>4894.5008233279832</v>
      </c>
      <c r="C355" s="7">
        <f t="shared" si="36"/>
        <v>1000000</v>
      </c>
      <c r="D355" s="7" t="str">
        <f t="shared" si="37"/>
        <v>-0,806587209388073i</v>
      </c>
      <c r="E355" s="7" t="str">
        <f t="shared" si="38"/>
        <v>0,00489450082332798i</v>
      </c>
      <c r="F355" s="7" t="str">
        <f t="shared" si="39"/>
        <v>1000000-0,801692708564745i</v>
      </c>
      <c r="G355" s="7">
        <f t="shared" si="40"/>
        <v>1000000.0000003215</v>
      </c>
      <c r="H355" s="7">
        <f t="shared" si="41"/>
        <v>-4.5933608667161549E-5</v>
      </c>
    </row>
    <row r="356" spans="1:8" x14ac:dyDescent="0.3">
      <c r="A356" s="7">
        <f>+impedance_haut_parleur!A354</f>
        <v>790.30100000000004</v>
      </c>
      <c r="B356" s="7">
        <f t="shared" si="35"/>
        <v>4965.6076314493348</v>
      </c>
      <c r="C356" s="7">
        <f t="shared" si="36"/>
        <v>1000000</v>
      </c>
      <c r="D356" s="7" t="str">
        <f t="shared" si="37"/>
        <v>-0,795036993143066i</v>
      </c>
      <c r="E356" s="7" t="str">
        <f t="shared" si="38"/>
        <v>0,00496560763144934i</v>
      </c>
      <c r="F356" s="7" t="str">
        <f t="shared" si="39"/>
        <v>1000000-0,790071385511617i</v>
      </c>
      <c r="G356" s="7">
        <f t="shared" si="40"/>
        <v>1000000.0000003122</v>
      </c>
      <c r="H356" s="7">
        <f t="shared" si="41"/>
        <v>-4.5267755903859653E-5</v>
      </c>
    </row>
    <row r="357" spans="1:8" x14ac:dyDescent="0.3">
      <c r="A357" s="7">
        <f>+impedance_haut_parleur!A355</f>
        <v>801.78399999999999</v>
      </c>
      <c r="B357" s="7">
        <f t="shared" si="35"/>
        <v>5037.7574483316776</v>
      </c>
      <c r="C357" s="7">
        <f t="shared" si="36"/>
        <v>1000000</v>
      </c>
      <c r="D357" s="7" t="str">
        <f t="shared" si="37"/>
        <v>-0,783650622509253i</v>
      </c>
      <c r="E357" s="7" t="str">
        <f t="shared" si="38"/>
        <v>0,00503775744833168i</v>
      </c>
      <c r="F357" s="7" t="str">
        <f t="shared" si="39"/>
        <v>1000000-0,778612865060921i</v>
      </c>
      <c r="G357" s="7">
        <f t="shared" si="40"/>
        <v>1000000.0000003031</v>
      </c>
      <c r="H357" s="7">
        <f t="shared" si="41"/>
        <v>-4.4611231042570835E-5</v>
      </c>
    </row>
    <row r="358" spans="1:8" x14ac:dyDescent="0.3">
      <c r="A358" s="7">
        <f>+impedance_haut_parleur!A356</f>
        <v>813.43299999999999</v>
      </c>
      <c r="B358" s="7">
        <f t="shared" si="35"/>
        <v>5110.9502739750124</v>
      </c>
      <c r="C358" s="7">
        <f t="shared" si="36"/>
        <v>1000000</v>
      </c>
      <c r="D358" s="7" t="str">
        <f t="shared" si="37"/>
        <v>-0,772428129566859i</v>
      </c>
      <c r="E358" s="7" t="str">
        <f t="shared" si="38"/>
        <v>0,00511095027397501i</v>
      </c>
      <c r="F358" s="7" t="str">
        <f t="shared" si="39"/>
        <v>1000000-0,767317179292884i</v>
      </c>
      <c r="G358" s="7">
        <f t="shared" si="40"/>
        <v>1000000.0000002944</v>
      </c>
      <c r="H358" s="7">
        <f t="shared" si="41"/>
        <v>-4.3964035921356711E-5</v>
      </c>
    </row>
    <row r="359" spans="1:8" x14ac:dyDescent="0.3">
      <c r="A359" s="7">
        <f>+impedance_haut_parleur!A357</f>
        <v>825.25099999999998</v>
      </c>
      <c r="B359" s="7">
        <f t="shared" si="35"/>
        <v>5185.2049579352606</v>
      </c>
      <c r="C359" s="7">
        <f t="shared" si="36"/>
        <v>1000000</v>
      </c>
      <c r="D359" s="7" t="str">
        <f t="shared" si="37"/>
        <v>-0,761366579038327i</v>
      </c>
      <c r="E359" s="7" t="str">
        <f t="shared" si="38"/>
        <v>0,00518520495793526i</v>
      </c>
      <c r="F359" s="7" t="str">
        <f t="shared" si="39"/>
        <v>1000000-0,756181374080392i</v>
      </c>
      <c r="G359" s="7">
        <f t="shared" si="40"/>
        <v>1000000.000000286</v>
      </c>
      <c r="H359" s="7">
        <f t="shared" si="41"/>
        <v>-4.3326001281201502E-5</v>
      </c>
    </row>
    <row r="360" spans="1:8" x14ac:dyDescent="0.3">
      <c r="A360" s="7">
        <f>+impedance_haut_parleur!A358</f>
        <v>837.24099999999999</v>
      </c>
      <c r="B360" s="7">
        <f t="shared" si="35"/>
        <v>5260.5403497683437</v>
      </c>
      <c r="C360" s="7">
        <f t="shared" si="36"/>
        <v>1000000</v>
      </c>
      <c r="D360" s="7" t="str">
        <f t="shared" si="37"/>
        <v>-0,750463164988287i</v>
      </c>
      <c r="E360" s="7" t="str">
        <f t="shared" si="38"/>
        <v>0,00526054034976834i</v>
      </c>
      <c r="F360" s="7" t="str">
        <f t="shared" si="39"/>
        <v>1000000-0,745202624638519i</v>
      </c>
      <c r="G360" s="7">
        <f t="shared" si="40"/>
        <v>1000000.0000002775</v>
      </c>
      <c r="H360" s="7">
        <f t="shared" si="41"/>
        <v>-4.2696965273850928E-5</v>
      </c>
    </row>
    <row r="361" spans="1:8" x14ac:dyDescent="0.3">
      <c r="A361" s="7">
        <f>+impedance_haut_parleur!A359</f>
        <v>849.40499999999997</v>
      </c>
      <c r="B361" s="7">
        <f t="shared" si="35"/>
        <v>5336.9690158448766</v>
      </c>
      <c r="C361" s="7">
        <f t="shared" si="36"/>
        <v>1000000</v>
      </c>
      <c r="D361" s="7" t="str">
        <f t="shared" si="37"/>
        <v>-0,739716072683771i</v>
      </c>
      <c r="E361" s="7" t="str">
        <f t="shared" si="38"/>
        <v>0,00533696901584488i</v>
      </c>
      <c r="F361" s="7" t="str">
        <f t="shared" si="39"/>
        <v>1000000-0,734379103667926i</v>
      </c>
      <c r="G361" s="7">
        <f t="shared" si="40"/>
        <v>1000000.0000002696</v>
      </c>
      <c r="H361" s="7">
        <f t="shared" si="41"/>
        <v>-4.2076823202764949E-5</v>
      </c>
    </row>
    <row r="362" spans="1:8" x14ac:dyDescent="0.3">
      <c r="A362" s="7">
        <f>+impedance_haut_parleur!A360</f>
        <v>861.74599999999998</v>
      </c>
      <c r="B362" s="7">
        <f t="shared" si="35"/>
        <v>5414.5098057207797</v>
      </c>
      <c r="C362" s="7">
        <f t="shared" si="36"/>
        <v>1000000</v>
      </c>
      <c r="D362" s="7" t="str">
        <f t="shared" si="37"/>
        <v>-0,72912265414398i</v>
      </c>
      <c r="E362" s="7" t="str">
        <f t="shared" si="38"/>
        <v>0,00541450980572078i</v>
      </c>
      <c r="F362" s="7" t="str">
        <f t="shared" si="39"/>
        <v>1000000-0,723708144338259i</v>
      </c>
      <c r="G362" s="7">
        <f t="shared" si="40"/>
        <v>1000000.0000002621</v>
      </c>
      <c r="H362" s="7">
        <f t="shared" si="41"/>
        <v>-4.1465422269819612E-5</v>
      </c>
    </row>
    <row r="363" spans="1:8" x14ac:dyDescent="0.3">
      <c r="A363" s="7">
        <f>+impedance_haut_parleur!A361</f>
        <v>874.26700000000005</v>
      </c>
      <c r="B363" s="7">
        <f t="shared" si="35"/>
        <v>5493.1815689519754</v>
      </c>
      <c r="C363" s="7">
        <f t="shared" si="36"/>
        <v>1000000</v>
      </c>
      <c r="D363" s="7" t="str">
        <f t="shared" si="37"/>
        <v>-0,718680369633028i</v>
      </c>
      <c r="E363" s="7" t="str">
        <f t="shared" si="38"/>
        <v>0,00549318156895198i</v>
      </c>
      <c r="F363" s="7" t="str">
        <f t="shared" si="39"/>
        <v>1000000-0,713187188064076i</v>
      </c>
      <c r="G363" s="7">
        <f t="shared" si="40"/>
        <v>1000000.0000002545</v>
      </c>
      <c r="H363" s="7">
        <f t="shared" si="41"/>
        <v>-4.0862615878867547E-5</v>
      </c>
    </row>
    <row r="364" spans="1:8" x14ac:dyDescent="0.3">
      <c r="A364" s="7">
        <f>+impedance_haut_parleur!A362</f>
        <v>886.96900000000005</v>
      </c>
      <c r="B364" s="7">
        <f t="shared" si="35"/>
        <v>5572.990588723771</v>
      </c>
      <c r="C364" s="7">
        <f t="shared" si="36"/>
        <v>1000000</v>
      </c>
      <c r="D364" s="7" t="str">
        <f t="shared" si="37"/>
        <v>-0,70838837740435i</v>
      </c>
      <c r="E364" s="7" t="str">
        <f t="shared" si="38"/>
        <v>0,00557299058872377i</v>
      </c>
      <c r="F364" s="7" t="str">
        <f t="shared" si="39"/>
        <v>1000000-0,702815386815626i</v>
      </c>
      <c r="G364" s="7">
        <f t="shared" si="40"/>
        <v>1000000.0000002469</v>
      </c>
      <c r="H364" s="7">
        <f t="shared" si="41"/>
        <v>-4.0268355441383142E-5</v>
      </c>
    </row>
    <row r="365" spans="1:8" x14ac:dyDescent="0.3">
      <c r="A365" s="7">
        <f>+impedance_haut_parleur!A363</f>
        <v>899.85599999999999</v>
      </c>
      <c r="B365" s="7">
        <f t="shared" si="35"/>
        <v>5653.9619977773937</v>
      </c>
      <c r="C365" s="7">
        <f t="shared" si="36"/>
        <v>1000000</v>
      </c>
      <c r="D365" s="7" t="str">
        <f t="shared" si="37"/>
        <v>-0,698243419744891i</v>
      </c>
      <c r="E365" s="7" t="str">
        <f t="shared" si="38"/>
        <v>0,00565396199777739i</v>
      </c>
      <c r="F365" s="7" t="str">
        <f t="shared" si="39"/>
        <v>1000000-0,692589457747114i</v>
      </c>
      <c r="G365" s="7">
        <f t="shared" si="40"/>
        <v>1000000.0000002398</v>
      </c>
      <c r="H365" s="7">
        <f t="shared" si="41"/>
        <v>-3.9682452864157541E-5</v>
      </c>
    </row>
    <row r="366" spans="1:8" x14ac:dyDescent="0.3">
      <c r="A366" s="7">
        <f>+impedance_haut_parleur!A364</f>
        <v>912.93</v>
      </c>
      <c r="B366" s="7">
        <f t="shared" si="35"/>
        <v>5736.1083624834591</v>
      </c>
      <c r="C366" s="7">
        <f t="shared" si="36"/>
        <v>1000000</v>
      </c>
      <c r="D366" s="7" t="str">
        <f t="shared" si="37"/>
        <v>-0,688243929674738i</v>
      </c>
      <c r="E366" s="7" t="str">
        <f t="shared" si="38"/>
        <v>0,00573610836248346i</v>
      </c>
      <c r="F366" s="7" t="str">
        <f t="shared" si="39"/>
        <v>1000000-0,682507821312255i</v>
      </c>
      <c r="G366" s="7">
        <f t="shared" si="40"/>
        <v>1000000.0000002329</v>
      </c>
      <c r="H366" s="7">
        <f t="shared" si="41"/>
        <v>-3.9104817645855072E-5</v>
      </c>
    </row>
    <row r="367" spans="1:8" x14ac:dyDescent="0.3">
      <c r="A367" s="7">
        <f>+impedance_haut_parleur!A365</f>
        <v>926.19299999999998</v>
      </c>
      <c r="B367" s="7">
        <f t="shared" si="35"/>
        <v>5819.4422492125823</v>
      </c>
      <c r="C367" s="7">
        <f t="shared" si="36"/>
        <v>1000000</v>
      </c>
      <c r="D367" s="7" t="str">
        <f t="shared" si="37"/>
        <v>-0,678388338842939i</v>
      </c>
      <c r="E367" s="7" t="str">
        <f t="shared" si="38"/>
        <v>0,00581944224921258i</v>
      </c>
      <c r="F367" s="7" t="str">
        <f t="shared" si="39"/>
        <v>1000000-0,672568896593726i</v>
      </c>
      <c r="G367" s="7">
        <f t="shared" si="40"/>
        <v>1000000.0000002261</v>
      </c>
      <c r="H367" s="7">
        <f t="shared" si="41"/>
        <v>-3.8535359206585378E-5</v>
      </c>
    </row>
    <row r="368" spans="1:8" x14ac:dyDescent="0.3">
      <c r="A368" s="7">
        <f>+impedance_haut_parleur!A366</f>
        <v>939.65</v>
      </c>
      <c r="B368" s="7">
        <f t="shared" si="35"/>
        <v>5903.9950738912985</v>
      </c>
      <c r="C368" s="7">
        <f t="shared" si="36"/>
        <v>1000000</v>
      </c>
      <c r="D368" s="7" t="str">
        <f t="shared" si="37"/>
        <v>-0,668672942816962i</v>
      </c>
      <c r="E368" s="7" t="str">
        <f t="shared" si="38"/>
        <v>0,0059039950738913i</v>
      </c>
      <c r="F368" s="7" t="str">
        <f t="shared" si="39"/>
        <v>1000000-0,662768947743071i</v>
      </c>
      <c r="G368" s="7">
        <f t="shared" si="40"/>
        <v>1000000.0000002196</v>
      </c>
      <c r="H368" s="7">
        <f t="shared" si="41"/>
        <v>-3.7973863497999013E-5</v>
      </c>
    </row>
    <row r="369" spans="1:8" x14ac:dyDescent="0.3">
      <c r="A369" s="7">
        <f>+impedance_haut_parleur!A367</f>
        <v>953.30200000000002</v>
      </c>
      <c r="B369" s="7">
        <f t="shared" si="35"/>
        <v>5989.7731197049143</v>
      </c>
      <c r="C369" s="7">
        <f t="shared" si="36"/>
        <v>1000000</v>
      </c>
      <c r="D369" s="7" t="str">
        <f t="shared" si="37"/>
        <v>-0,659097044502119i</v>
      </c>
      <c r="E369" s="7" t="str">
        <f t="shared" si="38"/>
        <v>0,00598977311970491i</v>
      </c>
      <c r="F369" s="7" t="str">
        <f t="shared" si="39"/>
        <v>1000000-0,653107271382414i</v>
      </c>
      <c r="G369" s="7">
        <f t="shared" si="40"/>
        <v>1000000.0000002132</v>
      </c>
      <c r="H369" s="7">
        <f t="shared" si="41"/>
        <v>-3.7420290219512292E-5</v>
      </c>
    </row>
    <row r="370" spans="1:8" x14ac:dyDescent="0.3">
      <c r="A370" s="7">
        <f>+impedance_haut_parleur!A368</f>
        <v>967.15300000000002</v>
      </c>
      <c r="B370" s="7">
        <f t="shared" si="35"/>
        <v>6076.8015193946585</v>
      </c>
      <c r="C370" s="7">
        <f t="shared" si="36"/>
        <v>1000000</v>
      </c>
      <c r="D370" s="7" t="str">
        <f t="shared" si="37"/>
        <v>-0,649657841849179i</v>
      </c>
      <c r="E370" s="7" t="str">
        <f t="shared" si="38"/>
        <v>0,00607680151939466i</v>
      </c>
      <c r="F370" s="7" t="str">
        <f t="shared" si="39"/>
        <v>1000000-0,643581040329784i</v>
      </c>
      <c r="G370" s="7">
        <f t="shared" si="40"/>
        <v>1000000.000000207</v>
      </c>
      <c r="H370" s="7">
        <f t="shared" si="41"/>
        <v>-3.6874477385530357E-5</v>
      </c>
    </row>
    <row r="371" spans="1:8" x14ac:dyDescent="0.3">
      <c r="A371" s="7">
        <f>+impedance_haut_parleur!A369</f>
        <v>981.20399999999995</v>
      </c>
      <c r="B371" s="7">
        <f t="shared" si="35"/>
        <v>6165.0865561458386</v>
      </c>
      <c r="C371" s="7">
        <f t="shared" si="36"/>
        <v>1000000</v>
      </c>
      <c r="D371" s="7" t="str">
        <f t="shared" si="37"/>
        <v>-0,640354636464954i</v>
      </c>
      <c r="E371" s="7" t="str">
        <f t="shared" si="38"/>
        <v>0,00616508655614584i</v>
      </c>
      <c r="F371" s="7" t="str">
        <f t="shared" si="39"/>
        <v>1000000-0,634189549908808i</v>
      </c>
      <c r="G371" s="7">
        <f t="shared" si="40"/>
        <v>1000000.0000002012</v>
      </c>
      <c r="H371" s="7">
        <f t="shared" si="41"/>
        <v>-3.6336384621071109E-5</v>
      </c>
    </row>
    <row r="372" spans="1:8" x14ac:dyDescent="0.3">
      <c r="A372" s="7">
        <f>+impedance_haut_parleur!A370</f>
        <v>995.46</v>
      </c>
      <c r="B372" s="7">
        <f t="shared" si="35"/>
        <v>6254.6596458849908</v>
      </c>
      <c r="C372" s="7">
        <f t="shared" si="36"/>
        <v>1000000</v>
      </c>
      <c r="D372" s="7" t="str">
        <f t="shared" si="37"/>
        <v>-0,631184106561749i</v>
      </c>
      <c r="E372" s="7" t="str">
        <f t="shared" si="38"/>
        <v>0,00625465964588499i</v>
      </c>
      <c r="F372" s="7" t="str">
        <f t="shared" si="39"/>
        <v>1000000-0,624929446915864i</v>
      </c>
      <c r="G372" s="7">
        <f t="shared" si="40"/>
        <v>1000000.0000001953</v>
      </c>
      <c r="H372" s="7">
        <f t="shared" si="41"/>
        <v>-3.5805819801719172E-5</v>
      </c>
    </row>
    <row r="373" spans="1:8" x14ac:dyDescent="0.3">
      <c r="A373" s="7">
        <f>+impedance_haut_parleur!A371</f>
        <v>1009.923</v>
      </c>
      <c r="B373" s="7">
        <f t="shared" si="35"/>
        <v>6345.5333549827292</v>
      </c>
      <c r="C373" s="7">
        <f t="shared" si="36"/>
        <v>1000000</v>
      </c>
      <c r="D373" s="7" t="str">
        <f t="shared" si="37"/>
        <v>-0,622144986021666i</v>
      </c>
      <c r="E373" s="7" t="str">
        <f t="shared" si="38"/>
        <v>0,00634553335498273i</v>
      </c>
      <c r="F373" s="7" t="str">
        <f t="shared" si="39"/>
        <v>1000000-0,615799452666683i</v>
      </c>
      <c r="G373" s="7">
        <f t="shared" si="40"/>
        <v>1000000.0000001896</v>
      </c>
      <c r="H373" s="7">
        <f t="shared" si="41"/>
        <v>-3.5282709664262588E-5</v>
      </c>
    </row>
    <row r="374" spans="1:8" x14ac:dyDescent="0.3">
      <c r="A374" s="7">
        <f>+impedance_haut_parleur!A372</f>
        <v>1024.596</v>
      </c>
      <c r="B374" s="7">
        <f t="shared" si="35"/>
        <v>6437.7265329949751</v>
      </c>
      <c r="C374" s="7">
        <f t="shared" si="36"/>
        <v>1000000</v>
      </c>
      <c r="D374" s="7" t="str">
        <f t="shared" si="37"/>
        <v>-0,613235392991929i</v>
      </c>
      <c r="E374" s="7" t="str">
        <f t="shared" si="38"/>
        <v>0,00643772653299497i</v>
      </c>
      <c r="F374" s="7" t="str">
        <f t="shared" si="39"/>
        <v>1000000-0,606797666458934i</v>
      </c>
      <c r="G374" s="7">
        <f t="shared" si="40"/>
        <v>1000000.0000001841</v>
      </c>
      <c r="H374" s="7">
        <f t="shared" si="41"/>
        <v>-3.4766945306479686E-5</v>
      </c>
    </row>
    <row r="375" spans="1:8" x14ac:dyDescent="0.3">
      <c r="A375" s="7">
        <f>+impedance_haut_parleur!A373</f>
        <v>1039.4829999999999</v>
      </c>
      <c r="B375" s="7">
        <f t="shared" si="35"/>
        <v>6531.2643126629573</v>
      </c>
      <c r="C375" s="7">
        <f t="shared" si="36"/>
        <v>1000000</v>
      </c>
      <c r="D375" s="7" t="str">
        <f t="shared" si="37"/>
        <v>-0,604452916226584i</v>
      </c>
      <c r="E375" s="7" t="str">
        <f t="shared" si="38"/>
        <v>0,00653126431266296i</v>
      </c>
      <c r="F375" s="7" t="str">
        <f t="shared" si="39"/>
        <v>1000000-0,597921651913921i</v>
      </c>
      <c r="G375" s="7">
        <f t="shared" si="40"/>
        <v>1000000.0000001787</v>
      </c>
      <c r="H375" s="7">
        <f t="shared" si="41"/>
        <v>-3.4258387134153893E-5</v>
      </c>
    </row>
    <row r="376" spans="1:8" x14ac:dyDescent="0.3">
      <c r="A376" s="7">
        <f>+impedance_haut_parleur!A374</f>
        <v>1054.585</v>
      </c>
      <c r="B376" s="7">
        <f t="shared" si="35"/>
        <v>6626.1529771719843</v>
      </c>
      <c r="C376" s="7">
        <f t="shared" si="36"/>
        <v>1000000</v>
      </c>
      <c r="D376" s="7" t="str">
        <f t="shared" si="37"/>
        <v>-0,595796953984704i</v>
      </c>
      <c r="E376" s="7" t="str">
        <f t="shared" si="38"/>
        <v>0,00662615297717198i</v>
      </c>
      <c r="F376" s="7" t="str">
        <f t="shared" si="39"/>
        <v>1000000-0,589170801007532i</v>
      </c>
      <c r="G376" s="7">
        <f t="shared" si="40"/>
        <v>1000000.0000001737</v>
      </c>
      <c r="H376" s="7">
        <f t="shared" si="41"/>
        <v>-3.3757000310069755E-5</v>
      </c>
    </row>
    <row r="377" spans="1:8" x14ac:dyDescent="0.3">
      <c r="A377" s="7">
        <f>+impedance_haut_parleur!A375</f>
        <v>1069.9069999999999</v>
      </c>
      <c r="B377" s="7">
        <f t="shared" si="35"/>
        <v>6722.4239424485895</v>
      </c>
      <c r="C377" s="7">
        <f t="shared" si="36"/>
        <v>1000000</v>
      </c>
      <c r="D377" s="7" t="str">
        <f t="shared" si="37"/>
        <v>-0,58726462273633i</v>
      </c>
      <c r="E377" s="7" t="str">
        <f t="shared" si="38"/>
        <v>0,00672242394244859i</v>
      </c>
      <c r="F377" s="7" t="str">
        <f t="shared" si="39"/>
        <v>1000000-0,580542198793881i</v>
      </c>
      <c r="G377" s="7">
        <f t="shared" si="40"/>
        <v>1000000.0000001686</v>
      </c>
      <c r="H377" s="7">
        <f t="shared" si="41"/>
        <v>-3.3262617820130478E-5</v>
      </c>
    </row>
    <row r="378" spans="1:8" x14ac:dyDescent="0.3">
      <c r="A378" s="7">
        <f>+impedance_haut_parleur!A376</f>
        <v>1085.452</v>
      </c>
      <c r="B378" s="7">
        <f t="shared" si="35"/>
        <v>6820.0960580486962</v>
      </c>
      <c r="C378" s="7">
        <f t="shared" si="36"/>
        <v>1000000</v>
      </c>
      <c r="D378" s="7" t="str">
        <f t="shared" si="37"/>
        <v>-0,578854275194075i</v>
      </c>
      <c r="E378" s="7" t="str">
        <f t="shared" si="38"/>
        <v>0,0068200960580487i</v>
      </c>
      <c r="F378" s="7" t="str">
        <f t="shared" si="39"/>
        <v>1000000-0,572034179136026i</v>
      </c>
      <c r="G378" s="7">
        <f t="shared" si="40"/>
        <v>1000000.0000001637</v>
      </c>
      <c r="H378" s="7">
        <f t="shared" si="41"/>
        <v>-3.2775144201721213E-5</v>
      </c>
    </row>
    <row r="379" spans="1:8" x14ac:dyDescent="0.3">
      <c r="A379" s="7">
        <f>+impedance_haut_parleur!A377</f>
        <v>1101.223</v>
      </c>
      <c r="B379" s="7">
        <f t="shared" si="35"/>
        <v>6919.188173528225</v>
      </c>
      <c r="C379" s="7">
        <f t="shared" si="36"/>
        <v>1000000</v>
      </c>
      <c r="D379" s="7" t="str">
        <f t="shared" si="37"/>
        <v>-0,570564300525832i</v>
      </c>
      <c r="E379" s="7" t="str">
        <f t="shared" si="38"/>
        <v>0,00691918817352822i</v>
      </c>
      <c r="F379" s="7" t="str">
        <f t="shared" si="39"/>
        <v>1000000-0,563645112352304i</v>
      </c>
      <c r="G379" s="7">
        <f t="shared" si="40"/>
        <v>1000000.000000159</v>
      </c>
      <c r="H379" s="7">
        <f t="shared" si="41"/>
        <v>-3.2294486080960699E-5</v>
      </c>
    </row>
    <row r="380" spans="1:8" x14ac:dyDescent="0.3">
      <c r="A380" s="7">
        <f>+impedance_haut_parleur!A378</f>
        <v>1117.222</v>
      </c>
      <c r="B380" s="7">
        <f t="shared" si="35"/>
        <v>7019.7128552577915</v>
      </c>
      <c r="C380" s="7">
        <f t="shared" si="36"/>
        <v>1000000</v>
      </c>
      <c r="D380" s="7" t="str">
        <f t="shared" si="37"/>
        <v>-0,562393625186363i</v>
      </c>
      <c r="E380" s="7" t="str">
        <f t="shared" si="38"/>
        <v>0,00701971285525779i</v>
      </c>
      <c r="F380" s="7" t="str">
        <f t="shared" si="39"/>
        <v>1000000-0,555373912331105i</v>
      </c>
      <c r="G380" s="7">
        <f t="shared" si="40"/>
        <v>1000000.0000001541</v>
      </c>
      <c r="H380" s="7">
        <f t="shared" si="41"/>
        <v>-3.1820581228237635E-5</v>
      </c>
    </row>
    <row r="381" spans="1:8" x14ac:dyDescent="0.3">
      <c r="A381" s="7">
        <f>+impedance_haut_parleur!A379</f>
        <v>1133.454</v>
      </c>
      <c r="B381" s="7">
        <f t="shared" si="35"/>
        <v>7121.7015191639302</v>
      </c>
      <c r="C381" s="7">
        <f t="shared" si="36"/>
        <v>1000000</v>
      </c>
      <c r="D381" s="7" t="str">
        <f t="shared" si="37"/>
        <v>-0,55433968270257i</v>
      </c>
      <c r="E381" s="7" t="str">
        <f t="shared" si="38"/>
        <v>0,00712170151916393i</v>
      </c>
      <c r="F381" s="7" t="str">
        <f t="shared" si="39"/>
        <v>1000000-0,547217981183406i</v>
      </c>
      <c r="G381" s="7">
        <f t="shared" si="40"/>
        <v>1000000.0000001497</v>
      </c>
      <c r="H381" s="7">
        <f t="shared" si="41"/>
        <v>-3.1353280795475335E-5</v>
      </c>
    </row>
    <row r="382" spans="1:8" x14ac:dyDescent="0.3">
      <c r="A382" s="7">
        <f>+impedance_haut_parleur!A380</f>
        <v>1149.922</v>
      </c>
      <c r="B382" s="7">
        <f t="shared" si="35"/>
        <v>7225.1730148025645</v>
      </c>
      <c r="C382" s="7">
        <f t="shared" si="36"/>
        <v>1000000</v>
      </c>
      <c r="D382" s="7" t="str">
        <f t="shared" si="37"/>
        <v>-0,546400999996486i</v>
      </c>
      <c r="E382" s="7" t="str">
        <f t="shared" si="38"/>
        <v>0,00722517301480256i</v>
      </c>
      <c r="F382" s="7" t="str">
        <f t="shared" si="39"/>
        <v>1000000-0,539175826981683i</v>
      </c>
      <c r="G382" s="7">
        <f t="shared" si="40"/>
        <v>1000000.0000001452</v>
      </c>
      <c r="H382" s="7">
        <f t="shared" si="41"/>
        <v>-3.0892499301523339E-5</v>
      </c>
    </row>
    <row r="383" spans="1:8" x14ac:dyDescent="0.3">
      <c r="A383" s="7">
        <f>+impedance_haut_parleur!A381</f>
        <v>1166.6289999999999</v>
      </c>
      <c r="B383" s="7">
        <f t="shared" si="35"/>
        <v>7330.1461917296128</v>
      </c>
      <c r="C383" s="7">
        <f t="shared" si="36"/>
        <v>1000000</v>
      </c>
      <c r="D383" s="7" t="str">
        <f t="shared" si="37"/>
        <v>-0,538576128930413i</v>
      </c>
      <c r="E383" s="7" t="str">
        <f t="shared" si="38"/>
        <v>0,00733014619172961i</v>
      </c>
      <c r="F383" s="7" t="str">
        <f t="shared" si="39"/>
        <v>1000000-0,531245982738683i</v>
      </c>
      <c r="G383" s="7">
        <f t="shared" si="40"/>
        <v>1000000.0000001412</v>
      </c>
      <c r="H383" s="7">
        <f t="shared" si="41"/>
        <v>-3.0438152694203455E-5</v>
      </c>
    </row>
    <row r="384" spans="1:8" x14ac:dyDescent="0.3">
      <c r="A384" s="7">
        <f>+impedance_haut_parleur!A382</f>
        <v>1183.579</v>
      </c>
      <c r="B384" s="7">
        <f t="shared" si="35"/>
        <v>7436.6461826863069</v>
      </c>
      <c r="C384" s="7">
        <f t="shared" si="36"/>
        <v>1000000</v>
      </c>
      <c r="D384" s="7" t="str">
        <f t="shared" si="37"/>
        <v>-0,53086319605025i</v>
      </c>
      <c r="E384" s="7" t="str">
        <f t="shared" si="38"/>
        <v>0,00743664618268631i</v>
      </c>
      <c r="F384" s="7" t="str">
        <f t="shared" si="39"/>
        <v>1000000-0,523426549867564i</v>
      </c>
      <c r="G384" s="7">
        <f t="shared" si="40"/>
        <v>1000000.000000137</v>
      </c>
      <c r="H384" s="7">
        <f t="shared" si="41"/>
        <v>-2.99901321925026E-5</v>
      </c>
    </row>
    <row r="385" spans="1:8" x14ac:dyDescent="0.3">
      <c r="A385" s="7">
        <f>+impedance_haut_parleur!A383</f>
        <v>1200.7760000000001</v>
      </c>
      <c r="B385" s="7">
        <f t="shared" si="35"/>
        <v>7544.6981204138756</v>
      </c>
      <c r="C385" s="7">
        <f t="shared" si="36"/>
        <v>1000000</v>
      </c>
      <c r="D385" s="7" t="str">
        <f t="shared" si="37"/>
        <v>-0,523260400539283i</v>
      </c>
      <c r="E385" s="7" t="str">
        <f t="shared" si="38"/>
        <v>0,00754469812041388i</v>
      </c>
      <c r="F385" s="7" t="str">
        <f t="shared" si="39"/>
        <v>1000000-0,515715702418869i</v>
      </c>
      <c r="G385" s="7">
        <f t="shared" si="40"/>
        <v>1000000.0000001331</v>
      </c>
      <c r="H385" s="7">
        <f t="shared" si="41"/>
        <v>-2.9548333177223274E-5</v>
      </c>
    </row>
    <row r="386" spans="1:8" x14ac:dyDescent="0.3">
      <c r="A386" s="7">
        <f>+impedance_haut_parleur!A384</f>
        <v>1218.222</v>
      </c>
      <c r="B386" s="7">
        <f t="shared" si="35"/>
        <v>7654.31457128293</v>
      </c>
      <c r="C386" s="7">
        <f t="shared" si="36"/>
        <v>1000000</v>
      </c>
      <c r="D386" s="7" t="str">
        <f t="shared" si="37"/>
        <v>-0,515766855891585i</v>
      </c>
      <c r="E386" s="7" t="str">
        <f t="shared" si="38"/>
        <v>0,00765431457128293i</v>
      </c>
      <c r="F386" s="7" t="str">
        <f t="shared" si="39"/>
        <v>1000000-0,508112541320302i</v>
      </c>
      <c r="G386" s="7">
        <f t="shared" si="40"/>
        <v>1000000.0000001292</v>
      </c>
      <c r="H386" s="7">
        <f t="shared" si="41"/>
        <v>-2.9112704135317451E-5</v>
      </c>
    </row>
    <row r="387" spans="1:8" x14ac:dyDescent="0.3">
      <c r="A387" s="7">
        <f>+impedance_haut_parleur!A385</f>
        <v>1235.921</v>
      </c>
      <c r="B387" s="7">
        <f t="shared" si="35"/>
        <v>7765.5206680347019</v>
      </c>
      <c r="C387" s="7">
        <f t="shared" si="36"/>
        <v>1000000</v>
      </c>
      <c r="D387" s="7" t="str">
        <f t="shared" si="37"/>
        <v>-0,508380819419654i</v>
      </c>
      <c r="E387" s="7" t="str">
        <f t="shared" si="38"/>
        <v>0,0077655206680347i</v>
      </c>
      <c r="F387" s="7" t="str">
        <f t="shared" si="39"/>
        <v>1000000-0,500615298751619i</v>
      </c>
      <c r="G387" s="7">
        <f t="shared" si="40"/>
        <v>1000000.0000001253</v>
      </c>
      <c r="H387" s="7">
        <f t="shared" si="41"/>
        <v>-2.8683143778146205E-5</v>
      </c>
    </row>
    <row r="388" spans="1:8" x14ac:dyDescent="0.3">
      <c r="A388" s="7">
        <f>+impedance_haut_parleur!A386</f>
        <v>1253.8779999999999</v>
      </c>
      <c r="B388" s="7">
        <f t="shared" si="35"/>
        <v>7878.3478265957247</v>
      </c>
      <c r="C388" s="7">
        <f t="shared" si="36"/>
        <v>1000000</v>
      </c>
      <c r="D388" s="7" t="str">
        <f t="shared" si="37"/>
        <v>-0,501100211278895i</v>
      </c>
      <c r="E388" s="7" t="str">
        <f t="shared" si="38"/>
        <v>0,00787834782659572i</v>
      </c>
      <c r="F388" s="7" t="str">
        <f t="shared" si="39"/>
        <v>1000000-0,493221863452299i</v>
      </c>
      <c r="G388" s="7">
        <f t="shared" si="40"/>
        <v>1000000.0000001217</v>
      </c>
      <c r="H388" s="7">
        <f t="shared" si="41"/>
        <v>-2.8259531139392225E-5</v>
      </c>
    </row>
    <row r="389" spans="1:8" x14ac:dyDescent="0.3">
      <c r="A389" s="7">
        <f>+impedance_haut_parleur!A387</f>
        <v>1272.095</v>
      </c>
      <c r="B389" s="7">
        <f t="shared" si="35"/>
        <v>7992.808613336616</v>
      </c>
      <c r="C389" s="7">
        <f t="shared" si="36"/>
        <v>1000000</v>
      </c>
      <c r="D389" s="7" t="str">
        <f t="shared" si="37"/>
        <v>-0,493924220060576i</v>
      </c>
      <c r="E389" s="7" t="str">
        <f t="shared" si="38"/>
        <v>0,00799280861333662i</v>
      </c>
      <c r="F389" s="7" t="str">
        <f t="shared" si="39"/>
        <v>1000000-0,485931411447239i</v>
      </c>
      <c r="G389" s="7">
        <f t="shared" si="40"/>
        <v>1000000.0000001182</v>
      </c>
      <c r="H389" s="7">
        <f t="shared" si="41"/>
        <v>-2.7841819008759703E-5</v>
      </c>
    </row>
    <row r="390" spans="1:8" x14ac:dyDescent="0.3">
      <c r="A390" s="7">
        <f>+impedance_haut_parleur!A388</f>
        <v>1290.578</v>
      </c>
      <c r="B390" s="7">
        <f t="shared" ref="B390:B453" si="42">2*PI()*A390</f>
        <v>8108.9407273692159</v>
      </c>
      <c r="C390" s="7">
        <f t="shared" ref="C390:C453" si="43">+D$2</f>
        <v>1000000</v>
      </c>
      <c r="D390" s="7" t="str">
        <f t="shared" ref="D390:D453" si="44">COMPLEX(0,-1/(B390*($G$3/1000000)),"i")</f>
        <v>-0,48685048925207i</v>
      </c>
      <c r="E390" s="7" t="str">
        <f t="shared" ref="E390:E453" si="45">+COMPLEX(0,B390*$D$3/1000,"i")</f>
        <v>0,00810894072736922i</v>
      </c>
      <c r="F390" s="7" t="str">
        <f t="shared" ref="F390:F453" si="46">+IMSUM(C390,D390,E390)</f>
        <v>1000000-0,478741548524701i</v>
      </c>
      <c r="G390" s="7">
        <f t="shared" ref="G390:G453" si="47">+IMABS(F390)</f>
        <v>1000000.0000001146</v>
      </c>
      <c r="H390" s="7">
        <f t="shared" ref="H390:H453" si="48">+DEGREES(IMARGUMENT(F390))</f>
        <v>-2.7429870208020779E-5</v>
      </c>
    </row>
    <row r="391" spans="1:8" x14ac:dyDescent="0.3">
      <c r="A391" s="7">
        <f>+impedance_haut_parleur!A389</f>
        <v>1309.328</v>
      </c>
      <c r="B391" s="7">
        <f t="shared" si="42"/>
        <v>8226.7504518788337</v>
      </c>
      <c r="C391" s="7">
        <f t="shared" si="43"/>
        <v>1000000</v>
      </c>
      <c r="D391" s="7" t="str">
        <f t="shared" si="44"/>
        <v>-0,479878632946029i</v>
      </c>
      <c r="E391" s="7" t="str">
        <f t="shared" si="45"/>
        <v>0,00822675045187883i</v>
      </c>
      <c r="F391" s="7" t="str">
        <f t="shared" si="46"/>
        <v>1000000-0,47165188249415i</v>
      </c>
      <c r="G391" s="7">
        <f t="shared" si="47"/>
        <v>1000000.0000001113</v>
      </c>
      <c r="H391" s="7">
        <f t="shared" si="48"/>
        <v>-2.7023662266313026E-5</v>
      </c>
    </row>
    <row r="392" spans="1:8" x14ac:dyDescent="0.3">
      <c r="A392" s="7">
        <f>+impedance_haut_parleur!A390</f>
        <v>1328.3510000000001</v>
      </c>
      <c r="B392" s="7">
        <f t="shared" si="42"/>
        <v>8346.2754859773104</v>
      </c>
      <c r="C392" s="7">
        <f t="shared" si="43"/>
        <v>1000000</v>
      </c>
      <c r="D392" s="7" t="str">
        <f t="shared" si="44"/>
        <v>-0,473006404721311i</v>
      </c>
      <c r="E392" s="7" t="str">
        <f t="shared" si="45"/>
        <v>0,00834627548597731i</v>
      </c>
      <c r="F392" s="7" t="str">
        <f t="shared" si="46"/>
        <v>1000000-0,464660129235334i</v>
      </c>
      <c r="G392" s="7">
        <f t="shared" si="47"/>
        <v>1000000.0000001079</v>
      </c>
      <c r="H392" s="7">
        <f t="shared" si="48"/>
        <v>-2.6623064313186117E-5</v>
      </c>
    </row>
    <row r="393" spans="1:8" x14ac:dyDescent="0.3">
      <c r="A393" s="7">
        <f>+impedance_haut_parleur!A391</f>
        <v>1347.6510000000001</v>
      </c>
      <c r="B393" s="7">
        <f t="shared" si="42"/>
        <v>8467.5409624058775</v>
      </c>
      <c r="C393" s="7">
        <f t="shared" si="43"/>
        <v>1000000</v>
      </c>
      <c r="D393" s="7" t="str">
        <f t="shared" si="44"/>
        <v>-0,466232378203228i</v>
      </c>
      <c r="E393" s="7" t="str">
        <f t="shared" si="45"/>
        <v>0,00846754096240588i</v>
      </c>
      <c r="F393" s="7" t="str">
        <f t="shared" si="46"/>
        <v>1000000-0,457764837240822i</v>
      </c>
      <c r="G393" s="7">
        <f t="shared" si="47"/>
        <v>1000000.0000001048</v>
      </c>
      <c r="H393" s="7">
        <f t="shared" si="48"/>
        <v>-2.6227993183390322E-5</v>
      </c>
    </row>
    <row r="394" spans="1:8" x14ac:dyDescent="0.3">
      <c r="A394" s="7">
        <f>+impedance_haut_parleur!A392</f>
        <v>1367.231</v>
      </c>
      <c r="B394" s="7">
        <f t="shared" si="42"/>
        <v>8590.5657307204528</v>
      </c>
      <c r="C394" s="7">
        <f t="shared" si="43"/>
        <v>1000000</v>
      </c>
      <c r="D394" s="7" t="str">
        <f t="shared" si="44"/>
        <v>-0,459555503582027i</v>
      </c>
      <c r="E394" s="7" t="str">
        <f t="shared" si="45"/>
        <v>0,00859056573072045i</v>
      </c>
      <c r="F394" s="7" t="str">
        <f t="shared" si="46"/>
        <v>1000000-0,450964937851307i</v>
      </c>
      <c r="G394" s="7">
        <f t="shared" si="47"/>
        <v>1000000.0000001017</v>
      </c>
      <c r="H394" s="7">
        <f t="shared" si="48"/>
        <v>-2.5838387647257609E-5</v>
      </c>
    </row>
    <row r="395" spans="1:8" x14ac:dyDescent="0.3">
      <c r="A395" s="7">
        <f>+impedance_haut_parleur!A393</f>
        <v>1387.095</v>
      </c>
      <c r="B395" s="7">
        <f t="shared" si="42"/>
        <v>8715.374923662268</v>
      </c>
      <c r="C395" s="7">
        <f t="shared" si="43"/>
        <v>1000000</v>
      </c>
      <c r="D395" s="7" t="str">
        <f t="shared" si="44"/>
        <v>-0,452974403856952i</v>
      </c>
      <c r="E395" s="7" t="str">
        <f t="shared" si="45"/>
        <v>0,00871537492366227i</v>
      </c>
      <c r="F395" s="7" t="str">
        <f t="shared" si="46"/>
        <v>1000000-0,44425902893329i</v>
      </c>
      <c r="G395" s="7">
        <f t="shared" si="47"/>
        <v>1000000.0000000986</v>
      </c>
      <c r="H395" s="7">
        <f t="shared" si="48"/>
        <v>-2.5454167368456172E-5</v>
      </c>
    </row>
    <row r="396" spans="1:8" x14ac:dyDescent="0.3">
      <c r="A396" s="7">
        <f>+impedance_haut_parleur!A394</f>
        <v>1407.249</v>
      </c>
      <c r="B396" s="7">
        <f t="shared" si="42"/>
        <v>8842.0062403431657</v>
      </c>
      <c r="C396" s="7">
        <f t="shared" si="43"/>
        <v>1000000</v>
      </c>
      <c r="D396" s="7" t="str">
        <f t="shared" si="44"/>
        <v>-0,446487104071816i</v>
      </c>
      <c r="E396" s="7" t="str">
        <f t="shared" si="45"/>
        <v>0,00884200624034316i</v>
      </c>
      <c r="F396" s="7" t="str">
        <f t="shared" si="46"/>
        <v>1000000-0,437645097831473i</v>
      </c>
      <c r="G396" s="7">
        <f t="shared" si="47"/>
        <v>1000000.0000000959</v>
      </c>
      <c r="H396" s="7">
        <f t="shared" si="48"/>
        <v>-2.5075217030331816E-5</v>
      </c>
    </row>
    <row r="397" spans="1:8" x14ac:dyDescent="0.3">
      <c r="A397" s="7">
        <f>+impedance_haut_parleur!A395</f>
        <v>1427.694</v>
      </c>
      <c r="B397" s="7">
        <f t="shared" si="42"/>
        <v>8970.4659639484526</v>
      </c>
      <c r="C397" s="7">
        <f t="shared" si="43"/>
        <v>1000000</v>
      </c>
      <c r="D397" s="7" t="str">
        <f t="shared" si="44"/>
        <v>-0,440093276793177i</v>
      </c>
      <c r="E397" s="7" t="str">
        <f t="shared" si="45"/>
        <v>0,00897046596394845i</v>
      </c>
      <c r="F397" s="7" t="str">
        <f t="shared" si="46"/>
        <v>1000000-0,431122810829229i</v>
      </c>
      <c r="G397" s="7">
        <f t="shared" si="47"/>
        <v>1000000.0000000928</v>
      </c>
      <c r="H397" s="7">
        <f t="shared" si="48"/>
        <v>-2.4701517512330274E-5</v>
      </c>
    </row>
    <row r="398" spans="1:8" x14ac:dyDescent="0.3">
      <c r="A398" s="7">
        <f>+impedance_haut_parleur!A396</f>
        <v>1448.4369999999999</v>
      </c>
      <c r="B398" s="7">
        <f t="shared" si="42"/>
        <v>9100.7980767752779</v>
      </c>
      <c r="C398" s="7">
        <f t="shared" si="43"/>
        <v>1000000</v>
      </c>
      <c r="D398" s="7" t="str">
        <f t="shared" si="44"/>
        <v>-0,433790721113834i</v>
      </c>
      <c r="E398" s="7" t="str">
        <f t="shared" si="45"/>
        <v>0,00910079807677528i</v>
      </c>
      <c r="F398" s="7" t="str">
        <f t="shared" si="46"/>
        <v>1000000-0,424689923037059i</v>
      </c>
      <c r="G398" s="7">
        <f t="shared" si="47"/>
        <v>1000000.0000000901</v>
      </c>
      <c r="H398" s="7">
        <f t="shared" si="48"/>
        <v>-2.4332940191757771E-5</v>
      </c>
    </row>
    <row r="399" spans="1:8" x14ac:dyDescent="0.3">
      <c r="A399" s="7">
        <f>+impedance_haut_parleur!A397</f>
        <v>1469.482</v>
      </c>
      <c r="B399" s="7">
        <f t="shared" si="42"/>
        <v>9233.0277115648732</v>
      </c>
      <c r="C399" s="7">
        <f t="shared" si="43"/>
        <v>1000000</v>
      </c>
      <c r="D399" s="7" t="str">
        <f t="shared" si="44"/>
        <v>-0,427578242345234i</v>
      </c>
      <c r="E399" s="7" t="str">
        <f t="shared" si="45"/>
        <v>0,00923302771156487i</v>
      </c>
      <c r="F399" s="7" t="str">
        <f t="shared" si="46"/>
        <v>1000000-0,418345214633669i</v>
      </c>
      <c r="G399" s="7">
        <f t="shared" si="47"/>
        <v>1000000.0000000874</v>
      </c>
      <c r="H399" s="7">
        <f t="shared" si="48"/>
        <v>-2.3969415178002404E-5</v>
      </c>
    </row>
    <row r="400" spans="1:8" x14ac:dyDescent="0.3">
      <c r="A400" s="7">
        <f>+impedance_haut_parleur!A398</f>
        <v>1490.8320000000001</v>
      </c>
      <c r="B400" s="7">
        <f t="shared" si="42"/>
        <v>9367.1737178731582</v>
      </c>
      <c r="C400" s="7">
        <f t="shared" si="43"/>
        <v>1000000</v>
      </c>
      <c r="D400" s="7" t="str">
        <f t="shared" si="44"/>
        <v>-0,421454953152306i</v>
      </c>
      <c r="E400" s="7" t="str">
        <f t="shared" si="45"/>
        <v>0,00936717371787316i</v>
      </c>
      <c r="F400" s="7" t="str">
        <f t="shared" si="46"/>
        <v>1000000-0,412087779434433i</v>
      </c>
      <c r="G400" s="7">
        <f t="shared" si="47"/>
        <v>1000000.0000000849</v>
      </c>
      <c r="H400" s="7">
        <f t="shared" si="48"/>
        <v>-2.3610890550509634E-5</v>
      </c>
    </row>
    <row r="401" spans="1:8" x14ac:dyDescent="0.3">
      <c r="A401" s="7">
        <f>+impedance_haut_parleur!A399</f>
        <v>1512.492</v>
      </c>
      <c r="B401" s="7">
        <f t="shared" si="42"/>
        <v>9503.2675116266673</v>
      </c>
      <c r="C401" s="7">
        <f t="shared" si="43"/>
        <v>1000000</v>
      </c>
      <c r="D401" s="7" t="str">
        <f t="shared" si="44"/>
        <v>-0,415419407651716i</v>
      </c>
      <c r="E401" s="7" t="str">
        <f t="shared" si="45"/>
        <v>0,00950326751162667i</v>
      </c>
      <c r="F401" s="7" t="str">
        <f t="shared" si="46"/>
        <v>1000000-0,405916140140089i</v>
      </c>
      <c r="G401" s="7">
        <f t="shared" si="47"/>
        <v>1000000.0000000824</v>
      </c>
      <c r="H401" s="7">
        <f t="shared" si="48"/>
        <v>-2.3257281666266687E-5</v>
      </c>
    </row>
    <row r="402" spans="1:8" x14ac:dyDescent="0.3">
      <c r="A402" s="7">
        <f>+impedance_haut_parleur!A400</f>
        <v>1534.4670000000001</v>
      </c>
      <c r="B402" s="7">
        <f t="shared" si="42"/>
        <v>9641.3405087519386</v>
      </c>
      <c r="C402" s="7">
        <f t="shared" si="43"/>
        <v>1000000</v>
      </c>
      <c r="D402" s="7" t="str">
        <f t="shared" si="44"/>
        <v>-0,409470213903563i</v>
      </c>
      <c r="E402" s="7" t="str">
        <f t="shared" si="45"/>
        <v>0,00964134050875194i</v>
      </c>
      <c r="F402" s="7" t="str">
        <f t="shared" si="46"/>
        <v>1000000-0,399828873394811i</v>
      </c>
      <c r="G402" s="7">
        <f t="shared" si="47"/>
        <v>1000000.00000008</v>
      </c>
      <c r="H402" s="7">
        <f t="shared" si="48"/>
        <v>-2.2908506972991977E-5</v>
      </c>
    </row>
    <row r="403" spans="1:8" x14ac:dyDescent="0.3">
      <c r="A403" s="7">
        <f>+impedance_haut_parleur!A401</f>
        <v>1556.761</v>
      </c>
      <c r="B403" s="7">
        <f t="shared" si="42"/>
        <v>9781.4178419902</v>
      </c>
      <c r="C403" s="7">
        <f t="shared" si="43"/>
        <v>1000000</v>
      </c>
      <c r="D403" s="7" t="str">
        <f t="shared" si="44"/>
        <v>-0,403606289416268i</v>
      </c>
      <c r="E403" s="7" t="str">
        <f t="shared" si="45"/>
        <v>0,0097814178419902i</v>
      </c>
      <c r="F403" s="7" t="str">
        <f t="shared" si="46"/>
        <v>1000000-0,393824871574278i</v>
      </c>
      <c r="G403" s="7">
        <f t="shared" si="47"/>
        <v>1000000.0000000775</v>
      </c>
      <c r="H403" s="7">
        <f t="shared" si="48"/>
        <v>-2.2564503008486625E-5</v>
      </c>
    </row>
    <row r="404" spans="1:8" x14ac:dyDescent="0.3">
      <c r="A404" s="7">
        <f>+impedance_haut_parleur!A402</f>
        <v>1579.3789999999999</v>
      </c>
      <c r="B404" s="7">
        <f t="shared" si="42"/>
        <v>9923.5309272679879</v>
      </c>
      <c r="C404" s="7">
        <f t="shared" si="43"/>
        <v>1000000</v>
      </c>
      <c r="D404" s="7" t="str">
        <f t="shared" si="44"/>
        <v>-0,397826317000516i</v>
      </c>
      <c r="E404" s="7" t="str">
        <f t="shared" si="45"/>
        <v>0,00992353092726799i</v>
      </c>
      <c r="F404" s="7" t="str">
        <f t="shared" si="46"/>
        <v>1000000-0,387902786073248i</v>
      </c>
      <c r="G404" s="7">
        <f t="shared" si="47"/>
        <v>1000000.0000000753</v>
      </c>
      <c r="H404" s="7">
        <f t="shared" si="48"/>
        <v>-2.2225192503362045E-5</v>
      </c>
    </row>
    <row r="405" spans="1:8" x14ac:dyDescent="0.3">
      <c r="A405" s="7">
        <f>+impedance_haut_parleur!A403</f>
        <v>1602.326</v>
      </c>
      <c r="B405" s="7">
        <f t="shared" si="42"/>
        <v>10067.711180511838</v>
      </c>
      <c r="C405" s="7">
        <f t="shared" si="43"/>
        <v>1000000</v>
      </c>
      <c r="D405" s="7" t="str">
        <f t="shared" si="44"/>
        <v>-0,392129024129895i</v>
      </c>
      <c r="E405" s="7" t="str">
        <f t="shared" si="45"/>
        <v>0,0100677111805118i</v>
      </c>
      <c r="F405" s="7" t="str">
        <f t="shared" si="46"/>
        <v>1000000-0,382061312949383i</v>
      </c>
      <c r="G405" s="7">
        <f t="shared" si="47"/>
        <v>1000000.0000000729</v>
      </c>
      <c r="H405" s="7">
        <f t="shared" si="48"/>
        <v>-2.189050074722553E-5</v>
      </c>
    </row>
    <row r="406" spans="1:8" x14ac:dyDescent="0.3">
      <c r="A406" s="7">
        <f>+impedance_haut_parleur!A404</f>
        <v>1625.606</v>
      </c>
      <c r="B406" s="7">
        <f t="shared" si="42"/>
        <v>10213.983734462978</v>
      </c>
      <c r="C406" s="7">
        <f t="shared" si="43"/>
        <v>1000000</v>
      </c>
      <c r="D406" s="7" t="str">
        <f t="shared" si="44"/>
        <v>-0,386513417591937i</v>
      </c>
      <c r="E406" s="7" t="str">
        <f t="shared" si="45"/>
        <v>0,010213983734463i</v>
      </c>
      <c r="F406" s="7" t="str">
        <f t="shared" si="46"/>
        <v>1000000-0,376299433857474i</v>
      </c>
      <c r="G406" s="7">
        <f t="shared" si="47"/>
        <v>1000000.0000000708</v>
      </c>
      <c r="H406" s="7">
        <f t="shared" si="48"/>
        <v>-2.1560369393194517E-5</v>
      </c>
    </row>
    <row r="407" spans="1:8" x14ac:dyDescent="0.3">
      <c r="A407" s="7">
        <f>+impedance_haut_parleur!A405</f>
        <v>1649.2239999999999</v>
      </c>
      <c r="B407" s="7">
        <f t="shared" si="42"/>
        <v>10362.380005047946</v>
      </c>
      <c r="C407" s="7">
        <f t="shared" si="43"/>
        <v>1000000</v>
      </c>
      <c r="D407" s="7" t="str">
        <f t="shared" si="44"/>
        <v>-0,380978284767842i</v>
      </c>
      <c r="E407" s="7" t="str">
        <f t="shared" si="45"/>
        <v>0,0103623800050479i</v>
      </c>
      <c r="F407" s="7" t="str">
        <f t="shared" si="46"/>
        <v>1000000-0,370615904762794i</v>
      </c>
      <c r="G407" s="7">
        <f t="shared" si="47"/>
        <v>1000000.0000000688</v>
      </c>
      <c r="H407" s="7">
        <f t="shared" si="48"/>
        <v>-2.1234727163329588E-5</v>
      </c>
    </row>
    <row r="408" spans="1:8" x14ac:dyDescent="0.3">
      <c r="A408" s="7">
        <f>+impedance_haut_parleur!A406</f>
        <v>1673.1859999999999</v>
      </c>
      <c r="B408" s="7">
        <f t="shared" si="42"/>
        <v>10512.937691378582</v>
      </c>
      <c r="C408" s="7">
        <f t="shared" si="43"/>
        <v>1000000</v>
      </c>
      <c r="D408" s="7" t="str">
        <f t="shared" si="44"/>
        <v>-0,375522225692755i</v>
      </c>
      <c r="E408" s="7" t="str">
        <f t="shared" si="45"/>
        <v>0,0105129376913786i</v>
      </c>
      <c r="F408" s="7" t="str">
        <f t="shared" si="46"/>
        <v>1000000-0,365009288001376i</v>
      </c>
      <c r="G408" s="7">
        <f t="shared" si="47"/>
        <v>1000000.0000000666</v>
      </c>
      <c r="H408" s="7">
        <f t="shared" si="48"/>
        <v>-2.0913491685553076E-5</v>
      </c>
    </row>
    <row r="409" spans="1:8" x14ac:dyDescent="0.3">
      <c r="A409" s="7">
        <f>+impedance_haut_parleur!A407</f>
        <v>1697.4960000000001</v>
      </c>
      <c r="B409" s="7">
        <f t="shared" si="42"/>
        <v>10665.681926196119</v>
      </c>
      <c r="C409" s="7">
        <f t="shared" si="43"/>
        <v>1000000</v>
      </c>
      <c r="D409" s="7" t="str">
        <f t="shared" si="44"/>
        <v>-0,37014433655099i</v>
      </c>
      <c r="E409" s="7" t="str">
        <f t="shared" si="45"/>
        <v>0,0106656819261961i</v>
      </c>
      <c r="F409" s="7" t="str">
        <f t="shared" si="46"/>
        <v>1000000-0,359478654624794i</v>
      </c>
      <c r="G409" s="7">
        <f t="shared" si="47"/>
        <v>1000000.0000000646</v>
      </c>
      <c r="H409" s="7">
        <f t="shared" si="48"/>
        <v>-2.0596609735040785E-5</v>
      </c>
    </row>
    <row r="410" spans="1:8" x14ac:dyDescent="0.3">
      <c r="A410" s="7">
        <f>+impedance_haut_parleur!A408</f>
        <v>1722.1590000000001</v>
      </c>
      <c r="B410" s="7">
        <f t="shared" si="42"/>
        <v>10820.64412542709</v>
      </c>
      <c r="C410" s="7">
        <f t="shared" si="43"/>
        <v>1000000</v>
      </c>
      <c r="D410" s="7" t="str">
        <f t="shared" si="44"/>
        <v>-0,364843507897911i</v>
      </c>
      <c r="E410" s="7" t="str">
        <f t="shared" si="45"/>
        <v>0,0108206441254271i</v>
      </c>
      <c r="F410" s="7" t="str">
        <f t="shared" si="46"/>
        <v>1000000-0,354022863772484i</v>
      </c>
      <c r="G410" s="7">
        <f t="shared" si="47"/>
        <v>1000000.0000000626</v>
      </c>
      <c r="H410" s="7">
        <f t="shared" si="48"/>
        <v>-2.0284015945297377E-5</v>
      </c>
    </row>
    <row r="411" spans="1:8" x14ac:dyDescent="0.3">
      <c r="A411" s="7">
        <f>+impedance_haut_parleur!A409</f>
        <v>1747.18</v>
      </c>
      <c r="B411" s="7">
        <f t="shared" si="42"/>
        <v>10977.85570499803</v>
      </c>
      <c r="C411" s="7">
        <f t="shared" si="43"/>
        <v>1000000</v>
      </c>
      <c r="D411" s="7" t="str">
        <f t="shared" si="44"/>
        <v>-0,359618660194118i</v>
      </c>
      <c r="E411" s="7" t="str">
        <f t="shared" si="45"/>
        <v>0,010977855704998i</v>
      </c>
      <c r="F411" s="7" t="str">
        <f t="shared" si="46"/>
        <v>1000000-0,34864080448912i</v>
      </c>
      <c r="G411" s="7">
        <f t="shared" si="47"/>
        <v>1000000.0000000609</v>
      </c>
      <c r="H411" s="7">
        <f t="shared" si="48"/>
        <v>-1.9975646663271451E-5</v>
      </c>
    </row>
    <row r="412" spans="1:8" x14ac:dyDescent="0.3">
      <c r="A412" s="7">
        <f>+impedance_haut_parleur!A410</f>
        <v>1772.5640000000001</v>
      </c>
      <c r="B412" s="7">
        <f t="shared" si="42"/>
        <v>11137.348080835476</v>
      </c>
      <c r="C412" s="7">
        <f t="shared" si="43"/>
        <v>1000000</v>
      </c>
      <c r="D412" s="7" t="str">
        <f t="shared" si="44"/>
        <v>-0,354468741731164i</v>
      </c>
      <c r="E412" s="7" t="str">
        <f t="shared" si="45"/>
        <v>0,0111373480808355i</v>
      </c>
      <c r="F412" s="7" t="str">
        <f t="shared" si="46"/>
        <v>1000000-0,343331393650328i</v>
      </c>
      <c r="G412" s="7">
        <f t="shared" si="47"/>
        <v>1000000.000000059</v>
      </c>
      <c r="H412" s="7">
        <f t="shared" si="48"/>
        <v>-1.967143983050769E-5</v>
      </c>
    </row>
    <row r="413" spans="1:8" x14ac:dyDescent="0.3">
      <c r="A413" s="7">
        <f>+impedance_haut_parleur!A411</f>
        <v>1798.318</v>
      </c>
      <c r="B413" s="7">
        <f t="shared" si="42"/>
        <v>11299.165235236578</v>
      </c>
      <c r="C413" s="7">
        <f t="shared" si="43"/>
        <v>1000000</v>
      </c>
      <c r="D413" s="7" t="str">
        <f t="shared" si="44"/>
        <v>-0,349392338128161i</v>
      </c>
      <c r="E413" s="7" t="str">
        <f t="shared" si="45"/>
        <v>0,0112991652352366i</v>
      </c>
      <c r="F413" s="7" t="str">
        <f t="shared" si="46"/>
        <v>1000000-0,338093172892924i</v>
      </c>
      <c r="G413" s="7">
        <f t="shared" si="47"/>
        <v>1000000.0000000573</v>
      </c>
      <c r="H413" s="7">
        <f t="shared" si="48"/>
        <v>-1.9371311888950658E-5</v>
      </c>
    </row>
    <row r="414" spans="1:8" x14ac:dyDescent="0.3">
      <c r="A414" s="7">
        <f>+impedance_haut_parleur!A412</f>
        <v>1824.4459999999999</v>
      </c>
      <c r="B414" s="7">
        <f t="shared" si="42"/>
        <v>11463.332300942568</v>
      </c>
      <c r="C414" s="7">
        <f t="shared" si="43"/>
        <v>1000000</v>
      </c>
      <c r="D414" s="7" t="str">
        <f t="shared" si="44"/>
        <v>-0,344388669611465i</v>
      </c>
      <c r="E414" s="7" t="str">
        <f t="shared" si="45"/>
        <v>0,0114633323009426i</v>
      </c>
      <c r="F414" s="7" t="str">
        <f t="shared" si="46"/>
        <v>1000000-0,332925337310522i</v>
      </c>
      <c r="G414" s="7">
        <f t="shared" si="47"/>
        <v>1000000.0000000555</v>
      </c>
      <c r="H414" s="7">
        <f t="shared" si="48"/>
        <v>-1.9075216720861525E-5</v>
      </c>
    </row>
    <row r="415" spans="1:8" x14ac:dyDescent="0.3">
      <c r="A415" s="7">
        <f>+impedance_haut_parleur!A413</f>
        <v>1850.953</v>
      </c>
      <c r="B415" s="7">
        <f t="shared" si="42"/>
        <v>11629.880693879977</v>
      </c>
      <c r="C415" s="7">
        <f t="shared" si="43"/>
        <v>1000000</v>
      </c>
      <c r="D415" s="7" t="str">
        <f t="shared" si="44"/>
        <v>-0,339456772115747i</v>
      </c>
      <c r="E415" s="7" t="str">
        <f t="shared" si="45"/>
        <v>0,01162988069388i</v>
      </c>
      <c r="F415" s="7" t="str">
        <f t="shared" si="46"/>
        <v>1000000-0,327826891421867i</v>
      </c>
      <c r="G415" s="7">
        <f t="shared" si="47"/>
        <v>1000000.0000000538</v>
      </c>
      <c r="H415" s="7">
        <f t="shared" si="48"/>
        <v>-1.8783097289365796E-5</v>
      </c>
    </row>
    <row r="416" spans="1:8" x14ac:dyDescent="0.3">
      <c r="A416" s="7">
        <f>+impedance_haut_parleur!A414</f>
        <v>1877.845</v>
      </c>
      <c r="B416" s="7">
        <f t="shared" si="42"/>
        <v>11798.84811316065</v>
      </c>
      <c r="C416" s="7">
        <f t="shared" si="43"/>
        <v>1000000</v>
      </c>
      <c r="D416" s="7" t="str">
        <f t="shared" si="44"/>
        <v>-0,334595523442009i</v>
      </c>
      <c r="E416" s="7" t="str">
        <f t="shared" si="45"/>
        <v>0,0117988481131606i</v>
      </c>
      <c r="F416" s="7" t="str">
        <f t="shared" si="46"/>
        <v>1000000-0,322796675328848i</v>
      </c>
      <c r="G416" s="7">
        <f t="shared" si="47"/>
        <v>1000000.0000000519</v>
      </c>
      <c r="H416" s="7">
        <f t="shared" si="48"/>
        <v>-1.8494887137197049E-5</v>
      </c>
    </row>
    <row r="417" spans="1:8" x14ac:dyDescent="0.3">
      <c r="A417" s="7">
        <f>+impedance_haut_parleur!A415</f>
        <v>1905.1289999999999</v>
      </c>
      <c r="B417" s="7">
        <f t="shared" si="42"/>
        <v>11970.278541081738</v>
      </c>
      <c r="C417" s="7">
        <f t="shared" si="43"/>
        <v>1000000</v>
      </c>
      <c r="D417" s="7" t="str">
        <f t="shared" si="44"/>
        <v>-0,329803667215164i</v>
      </c>
      <c r="E417" s="7" t="str">
        <f t="shared" si="45"/>
        <v>0,0119702785410817i</v>
      </c>
      <c r="F417" s="7" t="str">
        <f t="shared" si="46"/>
        <v>1000000-0,317833388674082i</v>
      </c>
      <c r="G417" s="7">
        <f t="shared" si="47"/>
        <v>1000000.0000000506</v>
      </c>
      <c r="H417" s="7">
        <f t="shared" si="48"/>
        <v>-1.8210511759365384E-5</v>
      </c>
    </row>
    <row r="418" spans="1:8" x14ac:dyDescent="0.3">
      <c r="A418" s="7">
        <f>+impedance_haut_parleur!A416</f>
        <v>1932.808</v>
      </c>
      <c r="B418" s="7">
        <f t="shared" si="42"/>
        <v>12144.190827199162</v>
      </c>
      <c r="C418" s="7">
        <f t="shared" si="43"/>
        <v>1000000</v>
      </c>
      <c r="D418" s="7" t="str">
        <f t="shared" si="44"/>
        <v>-0,32508067574118i</v>
      </c>
      <c r="E418" s="7" t="str">
        <f t="shared" si="45"/>
        <v>0,0121441908271992i</v>
      </c>
      <c r="F418" s="7" t="str">
        <f t="shared" si="46"/>
        <v>1000000-0,312936484913981i</v>
      </c>
      <c r="G418" s="7">
        <f t="shared" si="47"/>
        <v>1000000.0000000489</v>
      </c>
      <c r="H418" s="7">
        <f t="shared" si="48"/>
        <v>-1.7929939841229883E-5</v>
      </c>
    </row>
    <row r="419" spans="1:8" x14ac:dyDescent="0.3">
      <c r="A419" s="7">
        <f>+impedance_haut_parleur!A417</f>
        <v>1960.89</v>
      </c>
      <c r="B419" s="7">
        <f t="shared" si="42"/>
        <v>12320.63523699538</v>
      </c>
      <c r="C419" s="7">
        <f t="shared" si="43"/>
        <v>1000000</v>
      </c>
      <c r="D419" s="7" t="str">
        <f t="shared" si="44"/>
        <v>-0,32042517974897i</v>
      </c>
      <c r="E419" s="7" t="str">
        <f t="shared" si="45"/>
        <v>0,0123206352369954i</v>
      </c>
      <c r="F419" s="7" t="str">
        <f t="shared" si="46"/>
        <v>1000000-0,308104544511975i</v>
      </c>
      <c r="G419" s="7">
        <f t="shared" si="47"/>
        <v>1000000.0000000475</v>
      </c>
      <c r="H419" s="7">
        <f t="shared" si="48"/>
        <v>-1.7653090049336221E-5</v>
      </c>
    </row>
    <row r="420" spans="1:8" x14ac:dyDescent="0.3">
      <c r="A420" s="7">
        <f>+impedance_haut_parleur!A418</f>
        <v>1989.38</v>
      </c>
      <c r="B420" s="7">
        <f t="shared" si="42"/>
        <v>12499.643186396926</v>
      </c>
      <c r="C420" s="7">
        <f t="shared" si="43"/>
        <v>1000000</v>
      </c>
      <c r="D420" s="7" t="str">
        <f t="shared" si="44"/>
        <v>-0,315836356411524i</v>
      </c>
      <c r="E420" s="7" t="str">
        <f t="shared" si="45"/>
        <v>0,0124996431863969i</v>
      </c>
      <c r="F420" s="7" t="str">
        <f t="shared" si="46"/>
        <v>1000000-0,303336713225127i</v>
      </c>
      <c r="G420" s="7">
        <f t="shared" si="47"/>
        <v>1000000.000000046</v>
      </c>
      <c r="H420" s="7">
        <f t="shared" si="48"/>
        <v>-1.7379913439169427E-5</v>
      </c>
    </row>
    <row r="421" spans="1:8" x14ac:dyDescent="0.3">
      <c r="A421" s="7">
        <f>+impedance_haut_parleur!A419</f>
        <v>2018.2829999999999</v>
      </c>
      <c r="B421" s="7">
        <f t="shared" si="42"/>
        <v>12681.246091330337</v>
      </c>
      <c r="C421" s="7">
        <f t="shared" si="43"/>
        <v>1000000</v>
      </c>
      <c r="D421" s="7" t="str">
        <f t="shared" si="44"/>
        <v>-0,311313393968021i</v>
      </c>
      <c r="E421" s="7" t="str">
        <f t="shared" si="45"/>
        <v>0,0126812460913303i</v>
      </c>
      <c r="F421" s="7" t="str">
        <f t="shared" si="46"/>
        <v>1000000-0,298632147876691i</v>
      </c>
      <c r="G421" s="7">
        <f t="shared" si="47"/>
        <v>1000000.0000000446</v>
      </c>
      <c r="H421" s="7">
        <f t="shared" si="48"/>
        <v>-1.7110361700260574E-5</v>
      </c>
    </row>
    <row r="422" spans="1:8" x14ac:dyDescent="0.3">
      <c r="A422" s="7">
        <f>+impedance_haut_parleur!A420</f>
        <v>2047.607</v>
      </c>
      <c r="B422" s="7">
        <f t="shared" si="42"/>
        <v>12865.49421727807</v>
      </c>
      <c r="C422" s="7">
        <f t="shared" si="43"/>
        <v>1000000</v>
      </c>
      <c r="D422" s="7" t="str">
        <f t="shared" si="44"/>
        <v>-0,306855041381456i</v>
      </c>
      <c r="E422" s="7" t="str">
        <f t="shared" si="45"/>
        <v>0,0128654942172781i</v>
      </c>
      <c r="F422" s="7" t="str">
        <f t="shared" si="46"/>
        <v>1000000-0,293989547164178i</v>
      </c>
      <c r="G422" s="7">
        <f t="shared" si="47"/>
        <v>1000000.0000000431</v>
      </c>
      <c r="H422" s="7">
        <f t="shared" si="48"/>
        <v>-1.6844360273469176E-5</v>
      </c>
    </row>
    <row r="423" spans="1:8" x14ac:dyDescent="0.3">
      <c r="A423" s="7">
        <f>+impedance_haut_parleur!A421</f>
        <v>2077.3560000000002</v>
      </c>
      <c r="B423" s="7">
        <f t="shared" si="42"/>
        <v>13052.412696981359</v>
      </c>
      <c r="C423" s="7">
        <f t="shared" si="43"/>
        <v>1000000</v>
      </c>
      <c r="D423" s="7" t="str">
        <f t="shared" si="44"/>
        <v>-0,302460690761698i</v>
      </c>
      <c r="E423" s="7" t="str">
        <f t="shared" si="45"/>
        <v>0,0130524126969814i</v>
      </c>
      <c r="F423" s="7" t="str">
        <f t="shared" si="46"/>
        <v>1000000-0,289408278064717i</v>
      </c>
      <c r="G423" s="7">
        <f t="shared" si="47"/>
        <v>1000000.0000000418</v>
      </c>
      <c r="H423" s="7">
        <f t="shared" si="48"/>
        <v>-1.6581872889256379E-5</v>
      </c>
    </row>
    <row r="424" spans="1:8" x14ac:dyDescent="0.3">
      <c r="A424" s="7">
        <f>+impedance_haut_parleur!A422</f>
        <v>2107.538</v>
      </c>
      <c r="B424" s="7">
        <f t="shared" si="42"/>
        <v>13242.051795922651</v>
      </c>
      <c r="C424" s="7">
        <f t="shared" si="43"/>
        <v>1000000</v>
      </c>
      <c r="D424" s="7" t="str">
        <f t="shared" si="44"/>
        <v>-0,298129158628674i</v>
      </c>
      <c r="E424" s="7" t="str">
        <f t="shared" si="45"/>
        <v>0,0132420517959227i</v>
      </c>
      <c r="F424" s="7" t="str">
        <f t="shared" si="46"/>
        <v>1000000-0,284887106832751i</v>
      </c>
      <c r="G424" s="7">
        <f t="shared" si="47"/>
        <v>1000000.0000000406</v>
      </c>
      <c r="H424" s="7">
        <f t="shared" si="48"/>
        <v>-1.6322828859208784E-5</v>
      </c>
    </row>
    <row r="425" spans="1:8" x14ac:dyDescent="0.3">
      <c r="A425" s="7">
        <f>+impedance_haut_parleur!A423</f>
        <v>2138.1590000000001</v>
      </c>
      <c r="B425" s="7">
        <f t="shared" si="42"/>
        <v>13434.449213213798</v>
      </c>
      <c r="C425" s="7">
        <f t="shared" si="43"/>
        <v>1000000</v>
      </c>
      <c r="D425" s="7" t="str">
        <f t="shared" si="44"/>
        <v>-0,293859591694518i</v>
      </c>
      <c r="E425" s="7" t="str">
        <f t="shared" si="45"/>
        <v>0,0134344492132138i</v>
      </c>
      <c r="F425" s="7" t="str">
        <f t="shared" si="46"/>
        <v>1000000-0,280425142481304i</v>
      </c>
      <c r="G425" s="7">
        <f t="shared" si="47"/>
        <v>1000000.0000000393</v>
      </c>
      <c r="H425" s="7">
        <f t="shared" si="48"/>
        <v>-1.6067177133533068E-5</v>
      </c>
    </row>
    <row r="426" spans="1:8" x14ac:dyDescent="0.3">
      <c r="A426" s="7">
        <f>+impedance_haut_parleur!A424</f>
        <v>2169.2240000000002</v>
      </c>
      <c r="B426" s="7">
        <f t="shared" si="42"/>
        <v>13629.636364781332</v>
      </c>
      <c r="C426" s="7">
        <f t="shared" si="43"/>
        <v>1000000</v>
      </c>
      <c r="D426" s="7" t="str">
        <f t="shared" si="44"/>
        <v>-0,289651290377554i</v>
      </c>
      <c r="E426" s="7" t="str">
        <f t="shared" si="45"/>
        <v>0,0136296363647813i</v>
      </c>
      <c r="F426" s="7" t="str">
        <f t="shared" si="46"/>
        <v>1000000-0,276021654012773i</v>
      </c>
      <c r="G426" s="7">
        <f t="shared" si="47"/>
        <v>1000000.0000000382</v>
      </c>
      <c r="H426" s="7">
        <f t="shared" si="48"/>
        <v>-1.5814875829151738E-5</v>
      </c>
    </row>
    <row r="427" spans="1:8" x14ac:dyDescent="0.3">
      <c r="A427" s="7">
        <f>+impedance_haut_parleur!A425</f>
        <v>2200.7399999999998</v>
      </c>
      <c r="B427" s="7">
        <f t="shared" si="42"/>
        <v>13827.657232922402</v>
      </c>
      <c r="C427" s="7">
        <f t="shared" si="43"/>
        <v>1000000</v>
      </c>
      <c r="D427" s="7" t="str">
        <f t="shared" si="44"/>
        <v>-0,285503299216608i</v>
      </c>
      <c r="E427" s="7" t="str">
        <f t="shared" si="45"/>
        <v>0,0138276572329224i</v>
      </c>
      <c r="F427" s="7" t="str">
        <f t="shared" si="46"/>
        <v>1000000-0,271675641983686i</v>
      </c>
      <c r="G427" s="7">
        <f t="shared" si="47"/>
        <v>1000000.0000000369</v>
      </c>
      <c r="H427" s="7">
        <f t="shared" si="48"/>
        <v>-1.5565867682171983E-5</v>
      </c>
    </row>
    <row r="428" spans="1:8" x14ac:dyDescent="0.3">
      <c r="A428" s="7">
        <f>+impedance_haut_parleur!A426</f>
        <v>2232.7150000000001</v>
      </c>
      <c r="B428" s="7">
        <f t="shared" si="42"/>
        <v>14028.56208311947</v>
      </c>
      <c r="C428" s="7">
        <f t="shared" si="43"/>
        <v>1000000</v>
      </c>
      <c r="D428" s="7" t="str">
        <f t="shared" si="44"/>
        <v>-0,281414569579171i</v>
      </c>
      <c r="E428" s="7" t="str">
        <f t="shared" si="45"/>
        <v>0,0140285620831195i</v>
      </c>
      <c r="F428" s="7" t="str">
        <f t="shared" si="46"/>
        <v>1000000-0,267386007496052i</v>
      </c>
      <c r="G428" s="7">
        <f t="shared" si="47"/>
        <v>1000000.0000000357</v>
      </c>
      <c r="H428" s="7">
        <f t="shared" si="48"/>
        <v>-1.5320089730376811E-5</v>
      </c>
    </row>
    <row r="429" spans="1:8" x14ac:dyDescent="0.3">
      <c r="A429" s="7">
        <f>+impedance_haut_parleur!A427</f>
        <v>2265.154</v>
      </c>
      <c r="B429" s="7">
        <f t="shared" si="42"/>
        <v>14232.382331299068</v>
      </c>
      <c r="C429" s="7">
        <f t="shared" si="43"/>
        <v>1000000</v>
      </c>
      <c r="D429" s="7" t="str">
        <f t="shared" si="44"/>
        <v>-0,277384465125973i</v>
      </c>
      <c r="E429" s="7" t="str">
        <f t="shared" si="45"/>
        <v>0,0142323823312991i</v>
      </c>
      <c r="F429" s="7" t="str">
        <f t="shared" si="46"/>
        <v>1000000-0,263152082794674i</v>
      </c>
      <c r="G429" s="7">
        <f t="shared" si="47"/>
        <v>1000000.0000000347</v>
      </c>
      <c r="H429" s="7">
        <f t="shared" si="48"/>
        <v>-1.5077503714211677E-5</v>
      </c>
    </row>
    <row r="430" spans="1:8" x14ac:dyDescent="0.3">
      <c r="A430" s="7">
        <f>+impedance_haut_parleur!A428</f>
        <v>2298.0639999999999</v>
      </c>
      <c r="B430" s="7">
        <f t="shared" si="42"/>
        <v>14439.161959758349</v>
      </c>
      <c r="C430" s="7">
        <f t="shared" si="43"/>
        <v>1000000</v>
      </c>
      <c r="D430" s="7" t="str">
        <f t="shared" si="44"/>
        <v>-0,2734121115504i</v>
      </c>
      <c r="E430" s="7" t="str">
        <f t="shared" si="45"/>
        <v>0,0144391619597583i</v>
      </c>
      <c r="F430" s="7" t="str">
        <f t="shared" si="46"/>
        <v>1000000-0,258972949590642i</v>
      </c>
      <c r="G430" s="7">
        <f t="shared" si="47"/>
        <v>1000000.0000000335</v>
      </c>
      <c r="H430" s="7">
        <f t="shared" si="48"/>
        <v>-1.4838057019597676E-5</v>
      </c>
    </row>
    <row r="431" spans="1:8" x14ac:dyDescent="0.3">
      <c r="A431" s="7">
        <f>+impedance_haut_parleur!A429</f>
        <v>2331.453</v>
      </c>
      <c r="B431" s="7">
        <f t="shared" si="42"/>
        <v>14648.951233979767</v>
      </c>
      <c r="C431" s="7">
        <f t="shared" si="43"/>
        <v>1000000</v>
      </c>
      <c r="D431" s="7" t="str">
        <f t="shared" si="44"/>
        <v>-0,269496546024286i</v>
      </c>
      <c r="E431" s="7" t="str">
        <f t="shared" si="45"/>
        <v>0,0146489512339798i</v>
      </c>
      <c r="F431" s="7" t="str">
        <f t="shared" si="46"/>
        <v>1000000-0,254847594790306i</v>
      </c>
      <c r="G431" s="7">
        <f t="shared" si="47"/>
        <v>1000000.0000000324</v>
      </c>
      <c r="H431" s="7">
        <f t="shared" si="48"/>
        <v>-1.4601691600544403E-5</v>
      </c>
    </row>
    <row r="432" spans="1:8" x14ac:dyDescent="0.3">
      <c r="A432" s="7">
        <f>+impedance_haut_parleur!A430</f>
        <v>2365.326</v>
      </c>
      <c r="B432" s="7">
        <f t="shared" si="42"/>
        <v>14861.781569889863</v>
      </c>
      <c r="C432" s="7">
        <f t="shared" si="43"/>
        <v>1000000</v>
      </c>
      <c r="D432" s="7" t="str">
        <f t="shared" si="44"/>
        <v>-0,265637180971231i</v>
      </c>
      <c r="E432" s="7" t="str">
        <f t="shared" si="45"/>
        <v>0,0148617815698899i</v>
      </c>
      <c r="F432" s="7" t="str">
        <f t="shared" si="46"/>
        <v>1000000-0,250775399401341i</v>
      </c>
      <c r="G432" s="7">
        <f t="shared" si="47"/>
        <v>1000000.0000000315</v>
      </c>
      <c r="H432" s="7">
        <f t="shared" si="48"/>
        <v>-1.4368371991404091E-5</v>
      </c>
    </row>
    <row r="433" spans="1:8" x14ac:dyDescent="0.3">
      <c r="A433" s="7">
        <f>+impedance_haut_parleur!A431</f>
        <v>2399.692</v>
      </c>
      <c r="B433" s="7">
        <f t="shared" si="42"/>
        <v>15077.709516156396</v>
      </c>
      <c r="C433" s="7">
        <f t="shared" si="43"/>
        <v>1000000</v>
      </c>
      <c r="D433" s="7" t="str">
        <f t="shared" si="44"/>
        <v>-0,261832989699494i</v>
      </c>
      <c r="E433" s="7" t="str">
        <f t="shared" si="45"/>
        <v>0,0150777095161564i</v>
      </c>
      <c r="F433" s="7" t="str">
        <f t="shared" si="46"/>
        <v>1000000-0,246755280183338i</v>
      </c>
      <c r="G433" s="7">
        <f t="shared" si="47"/>
        <v>1000000.0000000304</v>
      </c>
      <c r="H433" s="7">
        <f t="shared" si="48"/>
        <v>-1.4138036127073098E-5</v>
      </c>
    </row>
    <row r="434" spans="1:8" x14ac:dyDescent="0.3">
      <c r="A434" s="7">
        <f>+impedance_haut_parleur!A432</f>
        <v>2434.5569999999998</v>
      </c>
      <c r="B434" s="7">
        <f t="shared" si="42"/>
        <v>15296.77277189121</v>
      </c>
      <c r="C434" s="7">
        <f t="shared" si="43"/>
        <v>1000000</v>
      </c>
      <c r="D434" s="7" t="str">
        <f t="shared" si="44"/>
        <v>-0,258083310728793i</v>
      </c>
      <c r="E434" s="7" t="str">
        <f t="shared" si="45"/>
        <v>0,0152967727718912i</v>
      </c>
      <c r="F434" s="7" t="str">
        <f t="shared" si="46"/>
        <v>1000000-0,242786537956902i</v>
      </c>
      <c r="G434" s="7">
        <f t="shared" si="47"/>
        <v>1000000.0000000293</v>
      </c>
      <c r="H434" s="7">
        <f t="shared" si="48"/>
        <v>-1.3910643947522977E-5</v>
      </c>
    </row>
    <row r="435" spans="1:8" x14ac:dyDescent="0.3">
      <c r="A435" s="7">
        <f>+impedance_haut_parleur!A433</f>
        <v>2469.9290000000001</v>
      </c>
      <c r="B435" s="7">
        <f t="shared" si="42"/>
        <v>15519.02160257677</v>
      </c>
      <c r="C435" s="7">
        <f t="shared" si="43"/>
        <v>1000000</v>
      </c>
      <c r="D435" s="7" t="str">
        <f t="shared" si="44"/>
        <v>-0,254387284297629i</v>
      </c>
      <c r="E435" s="7" t="str">
        <f t="shared" si="45"/>
        <v>0,0155190216025768i</v>
      </c>
      <c r="F435" s="7" t="str">
        <f t="shared" si="46"/>
        <v>1000000-0,238868262695052i</v>
      </c>
      <c r="G435" s="7">
        <f t="shared" si="47"/>
        <v>1000000.0000000284</v>
      </c>
      <c r="H435" s="7">
        <f t="shared" si="48"/>
        <v>-1.3686143312048466E-5</v>
      </c>
    </row>
    <row r="436" spans="1:8" x14ac:dyDescent="0.3">
      <c r="A436" s="7">
        <f>+impedance_haut_parleur!A434</f>
        <v>2505.8139999999999</v>
      </c>
      <c r="B436" s="7">
        <f t="shared" si="42"/>
        <v>15744.493707324908</v>
      </c>
      <c r="C436" s="7">
        <f t="shared" si="43"/>
        <v>1000000</v>
      </c>
      <c r="D436" s="7" t="str">
        <f t="shared" si="44"/>
        <v>-0,250744281386391i</v>
      </c>
      <c r="E436" s="7" t="str">
        <f t="shared" si="45"/>
        <v>0,0157444937073249i</v>
      </c>
      <c r="F436" s="7" t="str">
        <f t="shared" si="46"/>
        <v>1000000-0,234999787679066i</v>
      </c>
      <c r="G436" s="7">
        <f t="shared" si="47"/>
        <v>1000000.0000000276</v>
      </c>
      <c r="H436" s="7">
        <f t="shared" si="48"/>
        <v>-1.3464496020480679E-5</v>
      </c>
    </row>
    <row r="437" spans="1:8" x14ac:dyDescent="0.3">
      <c r="A437" s="7">
        <f>+impedance_haut_parleur!A435</f>
        <v>2542.221</v>
      </c>
      <c r="B437" s="7">
        <f t="shared" si="42"/>
        <v>15973.245634803396</v>
      </c>
      <c r="C437" s="7">
        <f t="shared" si="43"/>
        <v>1000000</v>
      </c>
      <c r="D437" s="7" t="str">
        <f t="shared" si="44"/>
        <v>-0,247153387025738i</v>
      </c>
      <c r="E437" s="7" t="str">
        <f t="shared" si="45"/>
        <v>0,0159732456348034i</v>
      </c>
      <c r="F437" s="7" t="str">
        <f t="shared" si="46"/>
        <v>1000000-0,231180141390935i</v>
      </c>
      <c r="G437" s="7">
        <f t="shared" si="47"/>
        <v>1000000.0000000267</v>
      </c>
      <c r="H437" s="7">
        <f t="shared" si="48"/>
        <v>-1.3245646408937973E-5</v>
      </c>
    </row>
    <row r="438" spans="1:8" x14ac:dyDescent="0.3">
      <c r="A438" s="7">
        <f>+impedance_haut_parleur!A436</f>
        <v>2579.1570000000002</v>
      </c>
      <c r="B438" s="7">
        <f t="shared" si="42"/>
        <v>16205.321367309381</v>
      </c>
      <c r="C438" s="7">
        <f t="shared" si="43"/>
        <v>1000000</v>
      </c>
      <c r="D438" s="7" t="str">
        <f t="shared" si="44"/>
        <v>-0,243613913661696i</v>
      </c>
      <c r="E438" s="7" t="str">
        <f t="shared" si="45"/>
        <v>0,0162053213673094i</v>
      </c>
      <c r="F438" s="7" t="str">
        <f t="shared" si="46"/>
        <v>1000000-0,227408592294387i</v>
      </c>
      <c r="G438" s="7">
        <f t="shared" si="47"/>
        <v>1000000.0000000257</v>
      </c>
      <c r="H438" s="7">
        <f t="shared" si="48"/>
        <v>-1.3029552563479405E-5</v>
      </c>
    </row>
    <row r="439" spans="1:8" x14ac:dyDescent="0.3">
      <c r="A439" s="7">
        <f>+impedance_haut_parleur!A437</f>
        <v>2616.63</v>
      </c>
      <c r="B439" s="7">
        <f t="shared" si="42"/>
        <v>16440.771170325323</v>
      </c>
      <c r="C439" s="7">
        <f t="shared" si="43"/>
        <v>1000000</v>
      </c>
      <c r="D439" s="7" t="str">
        <f t="shared" si="44"/>
        <v>-0,240125096294837i</v>
      </c>
      <c r="E439" s="7" t="str">
        <f t="shared" si="45"/>
        <v>0,0164407711703253i</v>
      </c>
      <c r="F439" s="7" t="str">
        <f t="shared" si="46"/>
        <v>1000000-0,223684325124512i</v>
      </c>
      <c r="G439" s="7">
        <f t="shared" si="47"/>
        <v>1000000.0000000249</v>
      </c>
      <c r="H439" s="7">
        <f t="shared" si="48"/>
        <v>-1.2816167772866447E-5</v>
      </c>
    </row>
    <row r="440" spans="1:8" x14ac:dyDescent="0.3">
      <c r="A440" s="7">
        <f>+impedance_haut_parleur!A438</f>
        <v>2654.6460000000002</v>
      </c>
      <c r="B440" s="7">
        <f t="shared" si="42"/>
        <v>16679.632742963062</v>
      </c>
      <c r="C440" s="7">
        <f t="shared" si="43"/>
        <v>1000000</v>
      </c>
      <c r="D440" s="7" t="str">
        <f t="shared" si="44"/>
        <v>-0,236686372012675i</v>
      </c>
      <c r="E440" s="7" t="str">
        <f t="shared" si="45"/>
        <v>0,0166796327429631i</v>
      </c>
      <c r="F440" s="7" t="str">
        <f t="shared" si="46"/>
        <v>1000000-0,220006739269712i</v>
      </c>
      <c r="G440" s="7">
        <f t="shared" si="47"/>
        <v>1000000.0000000242</v>
      </c>
      <c r="H440" s="7">
        <f t="shared" si="48"/>
        <v>-1.2605457624589407E-5</v>
      </c>
    </row>
    <row r="441" spans="1:8" x14ac:dyDescent="0.3">
      <c r="A441" s="7">
        <f>+impedance_haut_parleur!A439</f>
        <v>2693.2159999999999</v>
      </c>
      <c r="B441" s="7">
        <f t="shared" si="42"/>
        <v>16921.975200260975</v>
      </c>
      <c r="C441" s="7">
        <f t="shared" si="43"/>
        <v>1000000</v>
      </c>
      <c r="D441" s="7" t="str">
        <f t="shared" si="44"/>
        <v>-0,233296746609985i</v>
      </c>
      <c r="E441" s="7" t="str">
        <f t="shared" si="45"/>
        <v>0,016921975200261i</v>
      </c>
      <c r="F441" s="7" t="str">
        <f t="shared" si="46"/>
        <v>1000000-0,216374771409724i</v>
      </c>
      <c r="G441" s="7">
        <f t="shared" si="47"/>
        <v>1000000.0000000235</v>
      </c>
      <c r="H441" s="7">
        <f t="shared" si="48"/>
        <v>-1.239736119488494E-5</v>
      </c>
    </row>
    <row r="442" spans="1:8" x14ac:dyDescent="0.3">
      <c r="A442" s="7">
        <f>+impedance_haut_parleur!A440</f>
        <v>2732.3449999999998</v>
      </c>
      <c r="B442" s="7">
        <f t="shared" si="42"/>
        <v>17167.829958145605</v>
      </c>
      <c r="C442" s="7">
        <f t="shared" si="43"/>
        <v>1000000</v>
      </c>
      <c r="D442" s="7" t="str">
        <f t="shared" si="44"/>
        <v>-0,229955781835002i</v>
      </c>
      <c r="E442" s="7" t="str">
        <f t="shared" si="45"/>
        <v>0,0171678299581456i</v>
      </c>
      <c r="F442" s="7" t="str">
        <f t="shared" si="46"/>
        <v>1000000-0,212787951876856i</v>
      </c>
      <c r="G442" s="7">
        <f t="shared" si="47"/>
        <v>1000000.0000000227</v>
      </c>
      <c r="H442" s="7">
        <f t="shared" si="48"/>
        <v>-1.2191851573776531E-5</v>
      </c>
    </row>
    <row r="443" spans="1:8" x14ac:dyDescent="0.3">
      <c r="A443" s="7">
        <f>+impedance_haut_parleur!A441</f>
        <v>2772.0430000000001</v>
      </c>
      <c r="B443" s="7">
        <f t="shared" si="42"/>
        <v>17417.259848470021</v>
      </c>
      <c r="C443" s="7">
        <f t="shared" si="43"/>
        <v>1000000</v>
      </c>
      <c r="D443" s="7" t="str">
        <f t="shared" si="44"/>
        <v>-0,226662620571888i</v>
      </c>
      <c r="E443" s="7" t="str">
        <f t="shared" si="45"/>
        <v>0,01741725984847i</v>
      </c>
      <c r="F443" s="7" t="str">
        <f t="shared" si="46"/>
        <v>1000000-0,209245360723418i</v>
      </c>
      <c r="G443" s="7">
        <f t="shared" si="47"/>
        <v>1000000.0000000218</v>
      </c>
      <c r="H443" s="7">
        <f t="shared" si="48"/>
        <v>-1.198887605214416E-5</v>
      </c>
    </row>
    <row r="444" spans="1:8" x14ac:dyDescent="0.3">
      <c r="A444" s="7">
        <f>+impedance_haut_parleur!A442</f>
        <v>2812.319</v>
      </c>
      <c r="B444" s="7">
        <f t="shared" si="42"/>
        <v>17670.321419901986</v>
      </c>
      <c r="C444" s="7">
        <f t="shared" si="43"/>
        <v>1000000</v>
      </c>
      <c r="D444" s="7" t="str">
        <f t="shared" si="44"/>
        <v>-0,22341652234969i</v>
      </c>
      <c r="E444" s="7" t="str">
        <f t="shared" si="45"/>
        <v>0,017670321419902i</v>
      </c>
      <c r="F444" s="7" t="str">
        <f t="shared" si="46"/>
        <v>1000000-0,205746200929788i</v>
      </c>
      <c r="G444" s="7">
        <f t="shared" si="47"/>
        <v>1000000.0000000213</v>
      </c>
      <c r="H444" s="7">
        <f t="shared" si="48"/>
        <v>-1.17883889641273E-5</v>
      </c>
    </row>
    <row r="445" spans="1:8" x14ac:dyDescent="0.3">
      <c r="A445" s="7">
        <f>+impedance_haut_parleur!A443</f>
        <v>2853.1779999999999</v>
      </c>
      <c r="B445" s="7">
        <f t="shared" si="42"/>
        <v>17927.046088368035</v>
      </c>
      <c r="C445" s="7">
        <f t="shared" si="43"/>
        <v>1000000</v>
      </c>
      <c r="D445" s="7" t="str">
        <f t="shared" si="44"/>
        <v>-0,220217080994582i</v>
      </c>
      <c r="E445" s="7" t="str">
        <f t="shared" si="45"/>
        <v>0,017927046088368i</v>
      </c>
      <c r="F445" s="7" t="str">
        <f t="shared" si="46"/>
        <v>1000000-0,202290034906214i</v>
      </c>
      <c r="G445" s="7">
        <f t="shared" si="47"/>
        <v>1000000.0000000204</v>
      </c>
      <c r="H445" s="7">
        <f t="shared" si="48"/>
        <v>-1.1590365237680007E-5</v>
      </c>
    </row>
    <row r="446" spans="1:8" x14ac:dyDescent="0.3">
      <c r="A446" s="7">
        <f>+impedance_haut_parleur!A444</f>
        <v>2894.6320000000001</v>
      </c>
      <c r="B446" s="7">
        <f t="shared" si="42"/>
        <v>18187.509252091859</v>
      </c>
      <c r="C446" s="7">
        <f t="shared" si="43"/>
        <v>1000000</v>
      </c>
      <c r="D446" s="7" t="str">
        <f t="shared" si="44"/>
        <v>-0,217063354069864i</v>
      </c>
      <c r="E446" s="7" t="str">
        <f t="shared" si="45"/>
        <v>0,0181875092520919i</v>
      </c>
      <c r="F446" s="7" t="str">
        <f t="shared" si="46"/>
        <v>1000000-0,198875844817772i</v>
      </c>
      <c r="G446" s="7">
        <f t="shared" si="47"/>
        <v>1000000.0000000198</v>
      </c>
      <c r="H446" s="7">
        <f t="shared" si="48"/>
        <v>-1.139474655515689E-5</v>
      </c>
    </row>
    <row r="447" spans="1:8" x14ac:dyDescent="0.3">
      <c r="A447" s="7">
        <f>+impedance_haut_parleur!A445</f>
        <v>2936.6880000000001</v>
      </c>
      <c r="B447" s="7">
        <f t="shared" si="42"/>
        <v>18451.754893370606</v>
      </c>
      <c r="C447" s="7">
        <f t="shared" si="43"/>
        <v>1000000</v>
      </c>
      <c r="D447" s="7" t="str">
        <f t="shared" si="44"/>
        <v>-0,213954812604525i</v>
      </c>
      <c r="E447" s="7" t="str">
        <f t="shared" si="45"/>
        <v>0,0184517548933706i</v>
      </c>
      <c r="F447" s="7" t="str">
        <f t="shared" si="46"/>
        <v>1000000-0,195503057711154i</v>
      </c>
      <c r="G447" s="7">
        <f t="shared" si="47"/>
        <v>1000000.0000000191</v>
      </c>
      <c r="H447" s="7">
        <f t="shared" si="48"/>
        <v>-1.1201500088751546E-5</v>
      </c>
    </row>
    <row r="448" spans="1:8" x14ac:dyDescent="0.3">
      <c r="A448" s="7">
        <f>+impedance_haut_parleur!A446</f>
        <v>2979.355</v>
      </c>
      <c r="B448" s="7">
        <f t="shared" si="42"/>
        <v>18719.839560872035</v>
      </c>
      <c r="C448" s="7">
        <f t="shared" si="43"/>
        <v>1000000</v>
      </c>
      <c r="D448" s="7" t="str">
        <f t="shared" si="44"/>
        <v>-0,210890790361658i</v>
      </c>
      <c r="E448" s="7" t="str">
        <f t="shared" si="45"/>
        <v>0,018719839560872i</v>
      </c>
      <c r="F448" s="7" t="str">
        <f t="shared" si="46"/>
        <v>1000000-0,192170950800786i</v>
      </c>
      <c r="G448" s="7">
        <f t="shared" si="47"/>
        <v>1000000.0000000184</v>
      </c>
      <c r="H448" s="7">
        <f t="shared" si="48"/>
        <v>-1.101058442590109E-5</v>
      </c>
    </row>
    <row r="449" spans="1:8" x14ac:dyDescent="0.3">
      <c r="A449" s="7">
        <f>+impedance_haut_parleur!A447</f>
        <v>3022.6419999999998</v>
      </c>
      <c r="B449" s="7">
        <f t="shared" si="42"/>
        <v>18991.819803263919</v>
      </c>
      <c r="C449" s="7">
        <f t="shared" si="43"/>
        <v>1000000</v>
      </c>
      <c r="D449" s="7" t="str">
        <f t="shared" si="44"/>
        <v>-0,20787064121982i</v>
      </c>
      <c r="E449" s="7" t="str">
        <f t="shared" si="45"/>
        <v>0,0189918198032639i</v>
      </c>
      <c r="F449" s="7" t="str">
        <f t="shared" si="46"/>
        <v>1000000-0,188878821416556i</v>
      </c>
      <c r="G449" s="7">
        <f t="shared" si="47"/>
        <v>1000000.0000000178</v>
      </c>
      <c r="H449" s="7">
        <f t="shared" si="48"/>
        <v>-1.0821959306573714E-5</v>
      </c>
    </row>
    <row r="450" spans="1:8" x14ac:dyDescent="0.3">
      <c r="A450" s="7">
        <f>+impedance_haut_parleur!A448</f>
        <v>3066.558</v>
      </c>
      <c r="B450" s="7">
        <f t="shared" si="42"/>
        <v>19267.752169214018</v>
      </c>
      <c r="C450" s="7">
        <f t="shared" si="43"/>
        <v>1000000</v>
      </c>
      <c r="D450" s="7" t="str">
        <f t="shared" si="44"/>
        <v>-0,204893737773086i</v>
      </c>
      <c r="E450" s="7" t="str">
        <f t="shared" si="45"/>
        <v>0,019267752169214i</v>
      </c>
      <c r="F450" s="7" t="str">
        <f t="shared" si="46"/>
        <v>1000000-0,185625985603872i</v>
      </c>
      <c r="G450" s="7">
        <f t="shared" si="47"/>
        <v>1000000.0000000173</v>
      </c>
      <c r="H450" s="7">
        <f t="shared" si="48"/>
        <v>-1.0635585543057921E-5</v>
      </c>
    </row>
    <row r="451" spans="1:8" x14ac:dyDescent="0.3">
      <c r="A451" s="7">
        <f>+impedance_haut_parleur!A449</f>
        <v>3111.1120000000001</v>
      </c>
      <c r="B451" s="7">
        <f t="shared" si="42"/>
        <v>19547.693207390097</v>
      </c>
      <c r="C451" s="7">
        <f t="shared" si="43"/>
        <v>1000000</v>
      </c>
      <c r="D451" s="7" t="str">
        <f t="shared" si="44"/>
        <v>-0,201959470028067i</v>
      </c>
      <c r="E451" s="7" t="str">
        <f t="shared" si="45"/>
        <v>0,0195476932073901i</v>
      </c>
      <c r="F451" s="7" t="str">
        <f t="shared" si="46"/>
        <v>1000000-0,182411776820677i</v>
      </c>
      <c r="G451" s="7">
        <f t="shared" si="47"/>
        <v>1000000.0000000166</v>
      </c>
      <c r="H451" s="7">
        <f t="shared" si="48"/>
        <v>-1.0451424945306976E-5</v>
      </c>
    </row>
    <row r="452" spans="1:8" x14ac:dyDescent="0.3">
      <c r="A452" s="7">
        <f>+impedance_haut_parleur!A450</f>
        <v>3156.3130000000001</v>
      </c>
      <c r="B452" s="7">
        <f t="shared" si="42"/>
        <v>19831.699466459922</v>
      </c>
      <c r="C452" s="7">
        <f t="shared" si="43"/>
        <v>1000000</v>
      </c>
      <c r="D452" s="7" t="str">
        <f t="shared" si="44"/>
        <v>-0,199067244192182i</v>
      </c>
      <c r="E452" s="7" t="str">
        <f t="shared" si="45"/>
        <v>0,0198316994664599i</v>
      </c>
      <c r="F452" s="7" t="str">
        <f t="shared" si="46"/>
        <v>1000000-0,179235544725722i</v>
      </c>
      <c r="G452" s="7">
        <f t="shared" si="47"/>
        <v>1000000.0000000159</v>
      </c>
      <c r="H452" s="7">
        <f t="shared" si="48"/>
        <v>-1.0269440251512063E-5</v>
      </c>
    </row>
    <row r="453" spans="1:8" x14ac:dyDescent="0.3">
      <c r="A453" s="7">
        <f>+impedance_haut_parleur!A451</f>
        <v>3202.1709999999998</v>
      </c>
      <c r="B453" s="7">
        <f t="shared" si="42"/>
        <v>20119.833778276563</v>
      </c>
      <c r="C453" s="7">
        <f t="shared" si="43"/>
        <v>1000000</v>
      </c>
      <c r="D453" s="7" t="str">
        <f t="shared" si="44"/>
        <v>-0,196216420271734i</v>
      </c>
      <c r="E453" s="7" t="str">
        <f t="shared" si="45"/>
        <v>0,0201198337782766i</v>
      </c>
      <c r="F453" s="7" t="str">
        <f t="shared" si="46"/>
        <v>1000000-0,176096586493457i</v>
      </c>
      <c r="G453" s="7">
        <f t="shared" si="47"/>
        <v>1000000.0000000156</v>
      </c>
      <c r="H453" s="7">
        <f t="shared" si="48"/>
        <v>-1.0089591192735438E-5</v>
      </c>
    </row>
    <row r="454" spans="1:8" x14ac:dyDescent="0.3">
      <c r="A454" s="7">
        <f>+impedance_haut_parleur!A452</f>
        <v>3248.6959999999999</v>
      </c>
      <c r="B454" s="7">
        <f t="shared" ref="B454:B517" si="49">2*PI()*A454</f>
        <v>20412.158974693091</v>
      </c>
      <c r="C454" s="7">
        <f t="shared" ref="C454:C517" si="50">+D$2</f>
        <v>1000000</v>
      </c>
      <c r="D454" s="7" t="str">
        <f t="shared" ref="D454:D517" si="51">COMPLEX(0,-1/(B454*($G$3/1000000)),"i")</f>
        <v>-0,193406379272779i</v>
      </c>
      <c r="E454" s="7" t="str">
        <f t="shared" ref="E454:E517" si="52">+COMPLEX(0,B454*$D$3/1000,"i")</f>
        <v>0,0204121589746931i</v>
      </c>
      <c r="F454" s="7" t="str">
        <f t="shared" ref="F454:F517" si="53">+IMSUM(C454,D454,E454)</f>
        <v>1000000-0,172994220298086i</v>
      </c>
      <c r="G454" s="7">
        <f t="shared" ref="G454:G517" si="54">+IMABS(F454)</f>
        <v>1000000.0000000151</v>
      </c>
      <c r="H454" s="7">
        <f t="shared" ref="H454:H517" si="55">+DEGREES(IMARGUMENT(F454))</f>
        <v>-9.9118387032366271E-6</v>
      </c>
    </row>
    <row r="455" spans="1:8" x14ac:dyDescent="0.3">
      <c r="A455" s="7">
        <f>+impedance_haut_parleur!A453</f>
        <v>3295.8960000000002</v>
      </c>
      <c r="B455" s="7">
        <f t="shared" si="49"/>
        <v>20708.725321191971</v>
      </c>
      <c r="C455" s="7">
        <f t="shared" si="50"/>
        <v>1000000</v>
      </c>
      <c r="D455" s="7" t="str">
        <f t="shared" si="51"/>
        <v>-0,190636637417552i</v>
      </c>
      <c r="E455" s="7" t="str">
        <f t="shared" si="52"/>
        <v>0,020708725321192i</v>
      </c>
      <c r="F455" s="7" t="str">
        <f t="shared" si="53"/>
        <v>1000000-0,16992791209636i</v>
      </c>
      <c r="G455" s="7">
        <f t="shared" si="54"/>
        <v>1000000.0000000144</v>
      </c>
      <c r="H455" s="7">
        <f t="shared" si="55"/>
        <v>-9.7361521845913817E-6</v>
      </c>
    </row>
    <row r="456" spans="1:8" x14ac:dyDescent="0.3">
      <c r="A456" s="7">
        <f>+impedance_haut_parleur!A454</f>
        <v>3343.7820000000002</v>
      </c>
      <c r="B456" s="7">
        <f t="shared" si="49"/>
        <v>21009.601932811573</v>
      </c>
      <c r="C456" s="7">
        <f t="shared" si="50"/>
        <v>1000000</v>
      </c>
      <c r="D456" s="7" t="str">
        <f t="shared" si="51"/>
        <v>-0,187906547352058i</v>
      </c>
      <c r="E456" s="7" t="str">
        <f t="shared" si="52"/>
        <v>0,0210096019328116i</v>
      </c>
      <c r="F456" s="7" t="str">
        <f t="shared" si="53"/>
        <v>1000000-0,166896945419246i</v>
      </c>
      <c r="G456" s="7">
        <f t="shared" si="54"/>
        <v>1000000.0000000137</v>
      </c>
      <c r="H456" s="7">
        <f t="shared" si="55"/>
        <v>-9.5624905861479647E-6</v>
      </c>
    </row>
    <row r="457" spans="1:8" x14ac:dyDescent="0.3">
      <c r="A457" s="7">
        <f>+impedance_haut_parleur!A455</f>
        <v>3392.364</v>
      </c>
      <c r="B457" s="7">
        <f t="shared" si="49"/>
        <v>21314.85164140497</v>
      </c>
      <c r="C457" s="7">
        <f t="shared" si="50"/>
        <v>1000000</v>
      </c>
      <c r="D457" s="7" t="str">
        <f t="shared" si="51"/>
        <v>-0,185215540171385i</v>
      </c>
      <c r="E457" s="7" t="str">
        <f t="shared" si="52"/>
        <v>0,021314851641405i</v>
      </c>
      <c r="F457" s="7" t="str">
        <f t="shared" si="53"/>
        <v>1000000-0,16390068852998i</v>
      </c>
      <c r="G457" s="7">
        <f t="shared" si="54"/>
        <v>1000000.0000000133</v>
      </c>
      <c r="H457" s="7">
        <f t="shared" si="55"/>
        <v>-9.390817712056031E-6</v>
      </c>
    </row>
    <row r="458" spans="1:8" x14ac:dyDescent="0.3">
      <c r="A458" s="7">
        <f>+impedance_haut_parleur!A456</f>
        <v>3441.6509999999998</v>
      </c>
      <c r="B458" s="7">
        <f t="shared" si="49"/>
        <v>21624.530995639929</v>
      </c>
      <c r="C458" s="7">
        <f t="shared" si="50"/>
        <v>1000000</v>
      </c>
      <c r="D458" s="7" t="str">
        <f t="shared" si="51"/>
        <v>-0,182563115992284i</v>
      </c>
      <c r="E458" s="7" t="str">
        <f t="shared" si="52"/>
        <v>0,0216245309956399i</v>
      </c>
      <c r="F458" s="7" t="str">
        <f t="shared" si="53"/>
        <v>1000000-0,160938584996644i</v>
      </c>
      <c r="G458" s="7">
        <f t="shared" si="54"/>
        <v>1000000.0000000129</v>
      </c>
      <c r="H458" s="7">
        <f t="shared" si="55"/>
        <v>-9.221101681115095E-6</v>
      </c>
    </row>
    <row r="459" spans="1:8" x14ac:dyDescent="0.3">
      <c r="A459" s="7">
        <f>+impedance_haut_parleur!A457</f>
        <v>3491.6550000000002</v>
      </c>
      <c r="B459" s="7">
        <f t="shared" si="49"/>
        <v>21938.715393740138</v>
      </c>
      <c r="C459" s="7">
        <f t="shared" si="50"/>
        <v>1000000</v>
      </c>
      <c r="D459" s="7" t="str">
        <f t="shared" si="51"/>
        <v>-0,179948629150921i</v>
      </c>
      <c r="E459" s="7" t="str">
        <f t="shared" si="52"/>
        <v>0,0219387153937401i</v>
      </c>
      <c r="F459" s="7" t="str">
        <f t="shared" si="53"/>
        <v>1000000-0,158009913757181i</v>
      </c>
      <c r="G459" s="7">
        <f t="shared" si="54"/>
        <v>1000000.0000000125</v>
      </c>
      <c r="H459" s="7">
        <f t="shared" si="55"/>
        <v>-9.0533011795125188E-6</v>
      </c>
    </row>
    <row r="460" spans="1:8" x14ac:dyDescent="0.3">
      <c r="A460" s="7">
        <f>+impedance_haut_parleur!A458</f>
        <v>3542.3850000000002</v>
      </c>
      <c r="B460" s="7">
        <f t="shared" si="49"/>
        <v>22257.46138437336</v>
      </c>
      <c r="C460" s="7">
        <f t="shared" si="50"/>
        <v>1000000</v>
      </c>
      <c r="D460" s="7" t="str">
        <f t="shared" si="51"/>
        <v>-0,177371610007935i</v>
      </c>
      <c r="E460" s="7" t="str">
        <f t="shared" si="52"/>
        <v>0,0222574613843734i</v>
      </c>
      <c r="F460" s="7" t="str">
        <f t="shared" si="53"/>
        <v>1000000-0,155114148623562i</v>
      </c>
      <c r="G460" s="7">
        <f t="shared" si="54"/>
        <v>1000000.000000012</v>
      </c>
      <c r="H460" s="7">
        <f t="shared" si="55"/>
        <v>-8.8873860588950181E-6</v>
      </c>
    </row>
    <row r="461" spans="1:8" x14ac:dyDescent="0.3">
      <c r="A461" s="7">
        <f>+impedance_haut_parleur!A459</f>
        <v>3593.8519999999999</v>
      </c>
      <c r="B461" s="7">
        <f t="shared" si="49"/>
        <v>22580.838082577968</v>
      </c>
      <c r="C461" s="7">
        <f t="shared" si="50"/>
        <v>1000000</v>
      </c>
      <c r="D461" s="7" t="str">
        <f t="shared" si="51"/>
        <v>-0,174831498547508i</v>
      </c>
      <c r="E461" s="7" t="str">
        <f t="shared" si="52"/>
        <v>0,022580838082578i</v>
      </c>
      <c r="F461" s="7" t="str">
        <f t="shared" si="53"/>
        <v>1000000-0,15225066046493i</v>
      </c>
      <c r="G461" s="7">
        <f t="shared" si="54"/>
        <v>1000000.0000000115</v>
      </c>
      <c r="H461" s="7">
        <f t="shared" si="55"/>
        <v>-8.7233202727197212E-6</v>
      </c>
    </row>
    <row r="462" spans="1:8" x14ac:dyDescent="0.3">
      <c r="A462" s="7">
        <f>+impedance_haut_parleur!A460</f>
        <v>3646.067</v>
      </c>
      <c r="B462" s="7">
        <f t="shared" si="49"/>
        <v>22908.914603392353</v>
      </c>
      <c r="C462" s="7">
        <f t="shared" si="50"/>
        <v>1000000</v>
      </c>
      <c r="D462" s="7" t="str">
        <f t="shared" si="51"/>
        <v>-0,172327752265101i</v>
      </c>
      <c r="E462" s="7" t="str">
        <f t="shared" si="52"/>
        <v>0,0229089146033924i</v>
      </c>
      <c r="F462" s="7" t="str">
        <f t="shared" si="53"/>
        <v>1000000-0,149418837661709i</v>
      </c>
      <c r="G462" s="7">
        <f t="shared" si="54"/>
        <v>1000000.0000000111</v>
      </c>
      <c r="H462" s="7">
        <f t="shared" si="55"/>
        <v>-8.5610687777662546E-6</v>
      </c>
    </row>
    <row r="463" spans="1:8" x14ac:dyDescent="0.3">
      <c r="A463" s="7">
        <f>+impedance_haut_parleur!A461</f>
        <v>3699.0410000000002</v>
      </c>
      <c r="B463" s="7">
        <f t="shared" si="49"/>
        <v>23241.760061854886</v>
      </c>
      <c r="C463" s="7">
        <f t="shared" si="50"/>
        <v>1000000</v>
      </c>
      <c r="D463" s="7" t="str">
        <f t="shared" si="51"/>
        <v>-0,16985984494845i</v>
      </c>
      <c r="E463" s="7" t="str">
        <f t="shared" si="52"/>
        <v>0,0232417600618549i</v>
      </c>
      <c r="F463" s="7" t="str">
        <f t="shared" si="53"/>
        <v>1000000-0,146618084886595i</v>
      </c>
      <c r="G463" s="7">
        <f t="shared" si="54"/>
        <v>1000000.0000000107</v>
      </c>
      <c r="H463" s="7">
        <f t="shared" si="55"/>
        <v>-8.4005974642926742E-6</v>
      </c>
    </row>
    <row r="464" spans="1:8" x14ac:dyDescent="0.3">
      <c r="A464" s="7">
        <f>+impedance_haut_parleur!A462</f>
        <v>3752.7840000000001</v>
      </c>
      <c r="B464" s="7">
        <f t="shared" si="49"/>
        <v>23579.437289818638</v>
      </c>
      <c r="C464" s="7">
        <f t="shared" si="50"/>
        <v>1000000</v>
      </c>
      <c r="D464" s="7" t="str">
        <f t="shared" si="51"/>
        <v>-0,167427310156396i</v>
      </c>
      <c r="E464" s="7" t="str">
        <f t="shared" si="52"/>
        <v>0,0235794372898186i</v>
      </c>
      <c r="F464" s="7" t="str">
        <f t="shared" si="53"/>
        <v>1000000-0,143847872866577i</v>
      </c>
      <c r="G464" s="7">
        <f t="shared" si="54"/>
        <v>1000000.0000000102</v>
      </c>
      <c r="H464" s="7">
        <f t="shared" si="55"/>
        <v>-8.2418760071892353E-6</v>
      </c>
    </row>
    <row r="465" spans="1:8" x14ac:dyDescent="0.3">
      <c r="A465" s="7">
        <f>+impedance_haut_parleur!A463</f>
        <v>3807.308</v>
      </c>
      <c r="B465" s="7">
        <f t="shared" si="49"/>
        <v>23922.021685507298</v>
      </c>
      <c r="C465" s="7">
        <f t="shared" si="50"/>
        <v>1000000</v>
      </c>
      <c r="D465" s="7" t="str">
        <f t="shared" si="51"/>
        <v>-0,165029603782504i</v>
      </c>
      <c r="E465" s="7" t="str">
        <f t="shared" si="52"/>
        <v>0,0239220216855073i</v>
      </c>
      <c r="F465" s="7" t="str">
        <f t="shared" si="53"/>
        <v>1000000-0,141107582096997i</v>
      </c>
      <c r="G465" s="7">
        <f t="shared" si="54"/>
        <v>1000000.00000001</v>
      </c>
      <c r="H465" s="7">
        <f t="shared" si="55"/>
        <v>-8.0848689114536504E-6</v>
      </c>
    </row>
    <row r="466" spans="1:8" x14ac:dyDescent="0.3">
      <c r="A466" s="7">
        <f>+impedance_haut_parleur!A464</f>
        <v>3862.6239999999998</v>
      </c>
      <c r="B466" s="7">
        <f t="shared" si="49"/>
        <v>24269.582363959242</v>
      </c>
      <c r="C466" s="7">
        <f t="shared" si="50"/>
        <v>1000000</v>
      </c>
      <c r="D466" s="7" t="str">
        <f t="shared" si="51"/>
        <v>-0,162666242098107i</v>
      </c>
      <c r="E466" s="7" t="str">
        <f t="shared" si="52"/>
        <v>0,0242695823639592i</v>
      </c>
      <c r="F466" s="7" t="str">
        <f t="shared" si="53"/>
        <v>1000000-0,138396659734148i</v>
      </c>
      <c r="G466" s="7">
        <f t="shared" si="54"/>
        <v>1000000.0000000095</v>
      </c>
      <c r="H466" s="7">
        <f t="shared" si="55"/>
        <v>-7.9295445014747717E-6</v>
      </c>
    </row>
    <row r="467" spans="1:8" x14ac:dyDescent="0.3">
      <c r="A467" s="7">
        <f>+impedance_haut_parleur!A465</f>
        <v>3918.7440000000001</v>
      </c>
      <c r="B467" s="7">
        <f t="shared" si="49"/>
        <v>24622.194723398163</v>
      </c>
      <c r="C467" s="7">
        <f t="shared" si="50"/>
        <v>1000000</v>
      </c>
      <c r="D467" s="7" t="str">
        <f t="shared" si="51"/>
        <v>-0,160336712660475i</v>
      </c>
      <c r="E467" s="7" t="str">
        <f t="shared" si="52"/>
        <v>0,0246221947233982i</v>
      </c>
      <c r="F467" s="7" t="str">
        <f t="shared" si="53"/>
        <v>1000000-0,135714517937077i</v>
      </c>
      <c r="G467" s="7">
        <f t="shared" si="54"/>
        <v>1000000.0000000093</v>
      </c>
      <c r="H467" s="7">
        <f t="shared" si="55"/>
        <v>-7.7758690964469743E-6</v>
      </c>
    </row>
    <row r="468" spans="1:8" x14ac:dyDescent="0.3">
      <c r="A468" s="7">
        <f>+impedance_haut_parleur!A466</f>
        <v>3975.6790000000001</v>
      </c>
      <c r="B468" s="7">
        <f t="shared" si="49"/>
        <v>24979.927878862432</v>
      </c>
      <c r="C468" s="7">
        <f t="shared" si="50"/>
        <v>1000000</v>
      </c>
      <c r="D468" s="7" t="str">
        <f t="shared" si="51"/>
        <v>-0,158040558787055i</v>
      </c>
      <c r="E468" s="7" t="str">
        <f t="shared" si="52"/>
        <v>0,0249799278788624i</v>
      </c>
      <c r="F468" s="7" t="str">
        <f t="shared" si="53"/>
        <v>1000000-0,133060630908193i</v>
      </c>
      <c r="G468" s="7">
        <f t="shared" si="54"/>
        <v>1000000.0000000088</v>
      </c>
      <c r="H468" s="7">
        <f t="shared" si="55"/>
        <v>-7.6238125703874077E-6</v>
      </c>
    </row>
    <row r="469" spans="1:8" x14ac:dyDescent="0.3">
      <c r="A469" s="7">
        <f>+impedance_haut_parleur!A467</f>
        <v>4033.442</v>
      </c>
      <c r="B469" s="7">
        <f t="shared" si="49"/>
        <v>25342.863511761043</v>
      </c>
      <c r="C469" s="7">
        <f t="shared" si="50"/>
        <v>1000000</v>
      </c>
      <c r="D469" s="7" t="str">
        <f t="shared" si="51"/>
        <v>-0,155777256922985i</v>
      </c>
      <c r="E469" s="7" t="str">
        <f t="shared" si="52"/>
        <v>0,025342863511761i</v>
      </c>
      <c r="F469" s="7" t="str">
        <f t="shared" si="53"/>
        <v>1000000-0,130434393411224i</v>
      </c>
      <c r="G469" s="7">
        <f t="shared" si="54"/>
        <v>1000000.0000000084</v>
      </c>
      <c r="H469" s="7">
        <f t="shared" si="55"/>
        <v>-7.4733402458120855E-6</v>
      </c>
    </row>
    <row r="470" spans="1:8" x14ac:dyDescent="0.3">
      <c r="A470" s="7">
        <f>+impedance_haut_parleur!A468</f>
        <v>4092.0439999999999</v>
      </c>
      <c r="B470" s="7">
        <f t="shared" si="49"/>
        <v>25711.070737132381</v>
      </c>
      <c r="C470" s="7">
        <f t="shared" si="50"/>
        <v>1000000</v>
      </c>
      <c r="D470" s="7" t="str">
        <f t="shared" si="51"/>
        <v>-0,15354637699838i</v>
      </c>
      <c r="E470" s="7" t="str">
        <f t="shared" si="52"/>
        <v>0,0257110707371324i</v>
      </c>
      <c r="F470" s="7" t="str">
        <f t="shared" si="53"/>
        <v>1000000-0,127835306261248i</v>
      </c>
      <c r="G470" s="7">
        <f t="shared" si="54"/>
        <v>1000000.0000000083</v>
      </c>
      <c r="H470" s="7">
        <f t="shared" si="55"/>
        <v>-7.3244235215317781E-6</v>
      </c>
    </row>
    <row r="471" spans="1:8" x14ac:dyDescent="0.3">
      <c r="A471" s="7">
        <f>+impedance_haut_parleur!A469</f>
        <v>4151.4970000000003</v>
      </c>
      <c r="B471" s="7">
        <f t="shared" si="49"/>
        <v>26084.624953200131</v>
      </c>
      <c r="C471" s="7">
        <f t="shared" si="50"/>
        <v>1000000</v>
      </c>
      <c r="D471" s="7" t="str">
        <f t="shared" si="51"/>
        <v>-0,151347461100889i</v>
      </c>
      <c r="E471" s="7" t="str">
        <f t="shared" si="52"/>
        <v>0,0260846249532001i</v>
      </c>
      <c r="F471" s="7" t="str">
        <f t="shared" si="53"/>
        <v>1000000-0,125262836147689i</v>
      </c>
      <c r="G471" s="7">
        <f t="shared" si="54"/>
        <v>1000000.000000008</v>
      </c>
      <c r="H471" s="7">
        <f t="shared" si="55"/>
        <v>-7.1770318411013092E-6</v>
      </c>
    </row>
    <row r="472" spans="1:8" x14ac:dyDescent="0.3">
      <c r="A472" s="7">
        <f>+impedance_haut_parleur!A470</f>
        <v>4211.8140000000003</v>
      </c>
      <c r="B472" s="7">
        <f t="shared" si="49"/>
        <v>26463.607841373283</v>
      </c>
      <c r="C472" s="7">
        <f t="shared" si="50"/>
        <v>1000000</v>
      </c>
      <c r="D472" s="7" t="str">
        <f t="shared" si="51"/>
        <v>-0,149180028063433i</v>
      </c>
      <c r="E472" s="7" t="str">
        <f t="shared" si="52"/>
        <v>0,0264636078413733i</v>
      </c>
      <c r="F472" s="7" t="str">
        <f t="shared" si="53"/>
        <v>1000000-0,12271642022206i</v>
      </c>
      <c r="G472" s="7">
        <f t="shared" si="54"/>
        <v>1000000.0000000076</v>
      </c>
      <c r="H472" s="7">
        <f t="shared" si="55"/>
        <v>-7.0311329556778717E-6</v>
      </c>
    </row>
    <row r="473" spans="1:8" x14ac:dyDescent="0.3">
      <c r="A473" s="7">
        <f>+impedance_haut_parleur!A471</f>
        <v>4273.0069999999996</v>
      </c>
      <c r="B473" s="7">
        <f t="shared" si="49"/>
        <v>26848.094799875518</v>
      </c>
      <c r="C473" s="7">
        <f t="shared" si="50"/>
        <v>1000000</v>
      </c>
      <c r="D473" s="7" t="str">
        <f t="shared" si="51"/>
        <v>-0,147043646480794i</v>
      </c>
      <c r="E473" s="7" t="str">
        <f t="shared" si="52"/>
        <v>0,0268480947998755i</v>
      </c>
      <c r="F473" s="7" t="str">
        <f t="shared" si="53"/>
        <v>1000000-0,120195551680918i</v>
      </c>
      <c r="G473" s="7">
        <f t="shared" si="54"/>
        <v>1000000.0000000071</v>
      </c>
      <c r="H473" s="7">
        <f t="shared" si="55"/>
        <v>-6.8866978275631349E-6</v>
      </c>
    </row>
    <row r="474" spans="1:8" x14ac:dyDescent="0.3">
      <c r="A474" s="7">
        <f>+impedance_haut_parleur!A472</f>
        <v>4335.0889999999999</v>
      </c>
      <c r="B474" s="7">
        <f t="shared" si="49"/>
        <v>27238.167510115843</v>
      </c>
      <c r="C474" s="7">
        <f t="shared" si="50"/>
        <v>1000000</v>
      </c>
      <c r="D474" s="7" t="str">
        <f t="shared" si="51"/>
        <v>-0,144937861879643i</v>
      </c>
      <c r="E474" s="7" t="str">
        <f t="shared" si="52"/>
        <v>0,0272381675101158i</v>
      </c>
      <c r="F474" s="7" t="str">
        <f t="shared" si="53"/>
        <v>1000000-0,117699694369527i</v>
      </c>
      <c r="G474" s="7">
        <f t="shared" si="54"/>
        <v>1000000.0000000069</v>
      </c>
      <c r="H474" s="7">
        <f t="shared" si="55"/>
        <v>-6.7436957373535647E-6</v>
      </c>
    </row>
    <row r="475" spans="1:8" x14ac:dyDescent="0.3">
      <c r="A475" s="7">
        <f>+impedance_haut_parleur!A473</f>
        <v>4398.0739999999996</v>
      </c>
      <c r="B475" s="7">
        <f t="shared" si="49"/>
        <v>27633.91393668855</v>
      </c>
      <c r="C475" s="7">
        <f t="shared" si="50"/>
        <v>1000000</v>
      </c>
      <c r="D475" s="7" t="str">
        <f t="shared" si="51"/>
        <v>-0,142862200753775i</v>
      </c>
      <c r="E475" s="7" t="str">
        <f t="shared" si="52"/>
        <v>0,0276339139366885i</v>
      </c>
      <c r="F475" s="7" t="str">
        <f t="shared" si="53"/>
        <v>1000000-0,115228286817087i</v>
      </c>
      <c r="G475" s="7">
        <f t="shared" si="54"/>
        <v>1000000.0000000066</v>
      </c>
      <c r="H475" s="7">
        <f t="shared" si="55"/>
        <v>-6.602094515141997E-6</v>
      </c>
    </row>
    <row r="476" spans="1:8" x14ac:dyDescent="0.3">
      <c r="A476" s="7">
        <f>+impedance_haut_parleur!A474</f>
        <v>4461.973</v>
      </c>
      <c r="B476" s="7">
        <f t="shared" si="49"/>
        <v>28035.403194632021</v>
      </c>
      <c r="C476" s="7">
        <f t="shared" si="50"/>
        <v>1000000</v>
      </c>
      <c r="D476" s="7" t="str">
        <f t="shared" si="51"/>
        <v>-0,140816300483656i</v>
      </c>
      <c r="E476" s="7" t="str">
        <f t="shared" si="52"/>
        <v>0,028035403194632i</v>
      </c>
      <c r="F476" s="7" t="str">
        <f t="shared" si="53"/>
        <v>1000000-0,112780897289024i</v>
      </c>
      <c r="G476" s="7">
        <f t="shared" si="54"/>
        <v>1000000.0000000062</v>
      </c>
      <c r="H476" s="7">
        <f t="shared" si="55"/>
        <v>-6.4618694243594757E-6</v>
      </c>
    </row>
    <row r="477" spans="1:8" x14ac:dyDescent="0.3">
      <c r="A477" s="7">
        <f>+impedance_haut_parleur!A475</f>
        <v>4526.8010000000004</v>
      </c>
      <c r="B477" s="7">
        <f t="shared" si="49"/>
        <v>28442.729531725861</v>
      </c>
      <c r="C477" s="7">
        <f t="shared" si="50"/>
        <v>1000000</v>
      </c>
      <c r="D477" s="7" t="str">
        <f t="shared" si="51"/>
        <v>-0,138799680109189i</v>
      </c>
      <c r="E477" s="7" t="str">
        <f t="shared" si="52"/>
        <v>0,0284427295317259i</v>
      </c>
      <c r="F477" s="7" t="str">
        <f t="shared" si="53"/>
        <v>1000000-0,110356950577463i</v>
      </c>
      <c r="G477" s="7">
        <f t="shared" si="54"/>
        <v>1000000.0000000062</v>
      </c>
      <c r="H477" s="7">
        <f t="shared" si="55"/>
        <v>-6.3229875080224179E-6</v>
      </c>
    </row>
    <row r="478" spans="1:8" x14ac:dyDescent="0.3">
      <c r="A478" s="7">
        <f>+impedance_haut_parleur!A476</f>
        <v>4592.5709999999999</v>
      </c>
      <c r="B478" s="7">
        <f t="shared" si="49"/>
        <v>28855.974629379059</v>
      </c>
      <c r="C478" s="7">
        <f t="shared" si="50"/>
        <v>1000000</v>
      </c>
      <c r="D478" s="7" t="str">
        <f t="shared" si="51"/>
        <v>-0,136811936215675i</v>
      </c>
      <c r="E478" s="7" t="str">
        <f t="shared" si="52"/>
        <v>0,0288559746293791i</v>
      </c>
      <c r="F478" s="7" t="str">
        <f t="shared" si="53"/>
        <v>1000000-0,107955961586296i</v>
      </c>
      <c r="G478" s="7">
        <f t="shared" si="54"/>
        <v>1000000.0000000058</v>
      </c>
      <c r="H478" s="7">
        <f t="shared" si="55"/>
        <v>-6.1854209721711764E-6</v>
      </c>
    </row>
    <row r="479" spans="1:8" x14ac:dyDescent="0.3">
      <c r="A479" s="7">
        <f>+impedance_haut_parleur!A477</f>
        <v>4659.2960000000003</v>
      </c>
      <c r="B479" s="7">
        <f t="shared" si="49"/>
        <v>29275.220169000619</v>
      </c>
      <c r="C479" s="7">
        <f t="shared" si="50"/>
        <v>1000000</v>
      </c>
      <c r="D479" s="7" t="str">
        <f t="shared" si="51"/>
        <v>-0,134852675322186i</v>
      </c>
      <c r="E479" s="7" t="str">
        <f t="shared" si="52"/>
        <v>0,0292752201690006i</v>
      </c>
      <c r="F479" s="7" t="str">
        <f t="shared" si="53"/>
        <v>1000000-0,105577455153185i</v>
      </c>
      <c r="G479" s="7">
        <f t="shared" si="54"/>
        <v>1000000.0000000056</v>
      </c>
      <c r="H479" s="7">
        <f t="shared" si="55"/>
        <v>-6.0491425920092019E-6</v>
      </c>
    </row>
    <row r="480" spans="1:8" x14ac:dyDescent="0.3">
      <c r="A480" s="7">
        <f>+impedance_haut_parleur!A478</f>
        <v>4726.991</v>
      </c>
      <c r="B480" s="7">
        <f t="shared" si="49"/>
        <v>29700.56039837014</v>
      </c>
      <c r="C480" s="7">
        <f t="shared" si="50"/>
        <v>1000000</v>
      </c>
      <c r="D480" s="7" t="str">
        <f t="shared" si="51"/>
        <v>-0,132921456951782i</v>
      </c>
      <c r="E480" s="7" t="str">
        <f t="shared" si="52"/>
        <v>0,0297005603983701i</v>
      </c>
      <c r="F480" s="7" t="str">
        <f t="shared" si="53"/>
        <v>1000000-0,103220896553412i</v>
      </c>
      <c r="G480" s="7">
        <f t="shared" si="54"/>
        <v>1000000.0000000054</v>
      </c>
      <c r="H480" s="7">
        <f t="shared" si="55"/>
        <v>-5.9141217300669526E-6</v>
      </c>
    </row>
    <row r="481" spans="1:8" x14ac:dyDescent="0.3">
      <c r="A481" s="7">
        <f>+impedance_haut_parleur!A479</f>
        <v>4795.6689999999999</v>
      </c>
      <c r="B481" s="7">
        <f t="shared" si="49"/>
        <v>30132.076998896617</v>
      </c>
      <c r="C481" s="7">
        <f t="shared" si="50"/>
        <v>1000000</v>
      </c>
      <c r="D481" s="7" t="str">
        <f t="shared" si="51"/>
        <v>-0,131017910268194i</v>
      </c>
      <c r="E481" s="7" t="str">
        <f t="shared" si="52"/>
        <v>0,0301320769988966i</v>
      </c>
      <c r="F481" s="7" t="str">
        <f t="shared" si="53"/>
        <v>1000000-0,100885833269297i</v>
      </c>
      <c r="G481" s="7">
        <f t="shared" si="54"/>
        <v>1000000.0000000051</v>
      </c>
      <c r="H481" s="7">
        <f t="shared" si="55"/>
        <v>-5.7803324589912066E-6</v>
      </c>
    </row>
    <row r="482" spans="1:8" x14ac:dyDescent="0.3">
      <c r="A482" s="7">
        <f>+impedance_haut_parleur!A480</f>
        <v>4865.3459999999995</v>
      </c>
      <c r="B482" s="7">
        <f t="shared" si="49"/>
        <v>30569.870501544967</v>
      </c>
      <c r="C482" s="7">
        <f t="shared" si="50"/>
        <v>1000000</v>
      </c>
      <c r="D482" s="7" t="str">
        <f t="shared" si="51"/>
        <v>-0,129141592544078i</v>
      </c>
      <c r="E482" s="7" t="str">
        <f t="shared" si="52"/>
        <v>0,030569870501545i</v>
      </c>
      <c r="F482" s="7" t="str">
        <f t="shared" si="53"/>
        <v>1000000-0,098571722042533i</v>
      </c>
      <c r="G482" s="7">
        <f t="shared" si="54"/>
        <v>1000000.0000000049</v>
      </c>
      <c r="H482" s="7">
        <f t="shared" si="55"/>
        <v>-5.6477436523737894E-6</v>
      </c>
    </row>
    <row r="483" spans="1:8" x14ac:dyDescent="0.3">
      <c r="A483" s="7">
        <f>+impedance_haut_parleur!A481</f>
        <v>4936.0339999999997</v>
      </c>
      <c r="B483" s="7">
        <f t="shared" si="49"/>
        <v>31014.01630453888</v>
      </c>
      <c r="C483" s="7">
        <f t="shared" si="50"/>
        <v>1000000</v>
      </c>
      <c r="D483" s="7" t="str">
        <f t="shared" si="51"/>
        <v>-0,127292180466739i</v>
      </c>
      <c r="E483" s="7" t="str">
        <f t="shared" si="52"/>
        <v>0,0310140163045389i</v>
      </c>
      <c r="F483" s="7" t="str">
        <f t="shared" si="53"/>
        <v>1000000-0,0962781641622001i</v>
      </c>
      <c r="G483" s="7">
        <f t="shared" si="54"/>
        <v>1000000.0000000047</v>
      </c>
      <c r="H483" s="7">
        <f t="shared" si="55"/>
        <v>-5.5163324657617439E-6</v>
      </c>
    </row>
    <row r="484" spans="1:8" x14ac:dyDescent="0.3">
      <c r="A484" s="7">
        <f>+impedance_haut_parleur!A482</f>
        <v>5007.75</v>
      </c>
      <c r="B484" s="7">
        <f t="shared" si="49"/>
        <v>31464.621222028574</v>
      </c>
      <c r="C484" s="7">
        <f t="shared" si="50"/>
        <v>1000000</v>
      </c>
      <c r="D484" s="7" t="str">
        <f t="shared" si="51"/>
        <v>-0,125469228838891i</v>
      </c>
      <c r="E484" s="7" t="str">
        <f t="shared" si="52"/>
        <v>0,0314646212220286i</v>
      </c>
      <c r="F484" s="7" t="str">
        <f t="shared" si="53"/>
        <v>1000000-0,0940046076168624i</v>
      </c>
      <c r="G484" s="7">
        <f t="shared" si="54"/>
        <v>1000000.0000000044</v>
      </c>
      <c r="H484" s="7">
        <f t="shared" si="55"/>
        <v>-5.3860672712295514E-6</v>
      </c>
    </row>
    <row r="485" spans="1:8" x14ac:dyDescent="0.3">
      <c r="A485" s="7">
        <f>+impedance_haut_parleur!A483</f>
        <v>5080.5069999999996</v>
      </c>
      <c r="B485" s="7">
        <f t="shared" si="49"/>
        <v>31921.766935423035</v>
      </c>
      <c r="C485" s="7">
        <f t="shared" si="50"/>
        <v>1000000</v>
      </c>
      <c r="D485" s="7" t="str">
        <f t="shared" si="51"/>
        <v>-0,123672407245568i</v>
      </c>
      <c r="E485" s="7" t="str">
        <f t="shared" si="52"/>
        <v>0,031921766935423i</v>
      </c>
      <c r="F485" s="7" t="str">
        <f t="shared" si="53"/>
        <v>1000000-0,091750640310145i</v>
      </c>
      <c r="G485" s="7">
        <f t="shared" si="54"/>
        <v>1000000.0000000042</v>
      </c>
      <c r="H485" s="7">
        <f t="shared" si="55"/>
        <v>-5.2569244573941775E-6</v>
      </c>
    </row>
    <row r="486" spans="1:8" x14ac:dyDescent="0.3">
      <c r="A486" s="7">
        <f>+impedance_haut_parleur!A484</f>
        <v>5154.3209999999999</v>
      </c>
      <c r="B486" s="7">
        <f t="shared" si="49"/>
        <v>32385.553975687191</v>
      </c>
      <c r="C486" s="7">
        <f t="shared" si="50"/>
        <v>1000000</v>
      </c>
      <c r="D486" s="7" t="str">
        <f t="shared" si="51"/>
        <v>-0,121901319440128i</v>
      </c>
      <c r="E486" s="7" t="str">
        <f t="shared" si="52"/>
        <v>0,0323855539756872i</v>
      </c>
      <c r="F486" s="7" t="str">
        <f t="shared" si="53"/>
        <v>1000000-0,0895157654644408i</v>
      </c>
      <c r="G486" s="7">
        <f t="shared" si="54"/>
        <v>1000000.000000004</v>
      </c>
      <c r="H486" s="7">
        <f t="shared" si="55"/>
        <v>-5.1288755609953759E-6</v>
      </c>
    </row>
    <row r="487" spans="1:8" x14ac:dyDescent="0.3">
      <c r="A487" s="7">
        <f>+impedance_haut_parleur!A485</f>
        <v>5229.2079999999996</v>
      </c>
      <c r="B487" s="7">
        <f t="shared" si="49"/>
        <v>32856.082873785948</v>
      </c>
      <c r="C487" s="7">
        <f t="shared" si="50"/>
        <v>1000000</v>
      </c>
      <c r="D487" s="7" t="str">
        <f t="shared" si="51"/>
        <v>-0,120155582015089i</v>
      </c>
      <c r="E487" s="7" t="str">
        <f t="shared" si="52"/>
        <v>0,0328560828737859i</v>
      </c>
      <c r="F487" s="7" t="str">
        <f t="shared" si="53"/>
        <v>1000000-0,0872994991413031i</v>
      </c>
      <c r="G487" s="7">
        <f t="shared" si="54"/>
        <v>1000000.0000000037</v>
      </c>
      <c r="H487" s="7">
        <f t="shared" si="55"/>
        <v>-5.0018928544026092E-6</v>
      </c>
    </row>
    <row r="488" spans="1:8" x14ac:dyDescent="0.3">
      <c r="A488" s="7">
        <f>+impedance_haut_parleur!A486</f>
        <v>5305.183</v>
      </c>
      <c r="B488" s="7">
        <f t="shared" si="49"/>
        <v>33333.447877498918</v>
      </c>
      <c r="C488" s="7">
        <f t="shared" si="50"/>
        <v>1000000</v>
      </c>
      <c r="D488" s="7" t="str">
        <f t="shared" si="51"/>
        <v>-0,118434845832455i</v>
      </c>
      <c r="E488" s="7" t="str">
        <f t="shared" si="52"/>
        <v>0,0333334478774989i</v>
      </c>
      <c r="F488" s="7" t="str">
        <f t="shared" si="53"/>
        <v>1000000-0,0851013979549561i</v>
      </c>
      <c r="G488" s="7">
        <f t="shared" si="54"/>
        <v>1000000.0000000036</v>
      </c>
      <c r="H488" s="7">
        <f t="shared" si="55"/>
        <v>-4.8759509334822279E-6</v>
      </c>
    </row>
    <row r="489" spans="1:8" x14ac:dyDescent="0.3">
      <c r="A489" s="7">
        <f>+impedance_haut_parleur!A487</f>
        <v>5382.2619999999997</v>
      </c>
      <c r="B489" s="7">
        <f t="shared" si="49"/>
        <v>33817.74951779101</v>
      </c>
      <c r="C489" s="7">
        <f t="shared" si="50"/>
        <v>1000000</v>
      </c>
      <c r="D489" s="7" t="str">
        <f t="shared" si="51"/>
        <v>-0,116738748637275i</v>
      </c>
      <c r="E489" s="7" t="str">
        <f t="shared" si="52"/>
        <v>0,033817749517791i</v>
      </c>
      <c r="F489" s="7" t="str">
        <f t="shared" si="53"/>
        <v>1000000-0,082920999119484i</v>
      </c>
      <c r="G489" s="7">
        <f t="shared" si="54"/>
        <v>1000000.0000000036</v>
      </c>
      <c r="H489" s="7">
        <f t="shared" si="55"/>
        <v>-4.7510232825544384E-6</v>
      </c>
    </row>
    <row r="490" spans="1:8" x14ac:dyDescent="0.3">
      <c r="A490" s="7">
        <f>+impedance_haut_parleur!A488</f>
        <v>5460.4610000000002</v>
      </c>
      <c r="B490" s="7">
        <f t="shared" si="49"/>
        <v>34309.088325627155</v>
      </c>
      <c r="C490" s="7">
        <f t="shared" si="50"/>
        <v>1000000</v>
      </c>
      <c r="D490" s="7" t="str">
        <f t="shared" si="51"/>
        <v>-0,115066938618911i</v>
      </c>
      <c r="E490" s="7" t="str">
        <f t="shared" si="52"/>
        <v>0,0343090883256272i</v>
      </c>
      <c r="F490" s="7" t="str">
        <f t="shared" si="53"/>
        <v>1000000-0,0807578502932838i</v>
      </c>
      <c r="G490" s="7">
        <f t="shared" si="54"/>
        <v>1000000.0000000031</v>
      </c>
      <c r="H490" s="7">
        <f t="shared" si="55"/>
        <v>-4.6270839843544897E-6</v>
      </c>
    </row>
    <row r="491" spans="1:8" x14ac:dyDescent="0.3">
      <c r="A491" s="7">
        <f>+impedance_haut_parleur!A489</f>
        <v>5539.7960000000003</v>
      </c>
      <c r="B491" s="7">
        <f t="shared" si="49"/>
        <v>34807.564831972246</v>
      </c>
      <c r="C491" s="7">
        <f t="shared" si="50"/>
        <v>1000000</v>
      </c>
      <c r="D491" s="7" t="str">
        <f t="shared" si="51"/>
        <v>-0,113419073683933i</v>
      </c>
      <c r="E491" s="7" t="str">
        <f t="shared" si="52"/>
        <v>0,0348075648319722i</v>
      </c>
      <c r="F491" s="7" t="str">
        <f t="shared" si="53"/>
        <v>1000000-0,0786115088519608i</v>
      </c>
      <c r="G491" s="7">
        <f t="shared" si="54"/>
        <v>1000000.0000000031</v>
      </c>
      <c r="H491" s="7">
        <f t="shared" si="55"/>
        <v>-4.5041076783726563E-6</v>
      </c>
    </row>
    <row r="492" spans="1:8" x14ac:dyDescent="0.3">
      <c r="A492" s="7">
        <f>+impedance_haut_parleur!A490</f>
        <v>5620.2830000000004</v>
      </c>
      <c r="B492" s="7">
        <f t="shared" si="49"/>
        <v>35313.279567791207</v>
      </c>
      <c r="C492" s="7">
        <f t="shared" si="50"/>
        <v>1000000</v>
      </c>
      <c r="D492" s="7" t="str">
        <f t="shared" si="51"/>
        <v>-0,111794820780014i</v>
      </c>
      <c r="E492" s="7" t="str">
        <f t="shared" si="52"/>
        <v>0,0353132795677912i</v>
      </c>
      <c r="F492" s="7" t="str">
        <f t="shared" si="53"/>
        <v>1000000-0,0764815412122228i</v>
      </c>
      <c r="G492" s="7">
        <f t="shared" si="54"/>
        <v>1000000.0000000029</v>
      </c>
      <c r="H492" s="7">
        <f t="shared" si="55"/>
        <v>-4.3820695221162274E-6</v>
      </c>
    </row>
    <row r="493" spans="1:8" x14ac:dyDescent="0.3">
      <c r="A493" s="7">
        <f>+impedance_haut_parleur!A491</f>
        <v>5701.94</v>
      </c>
      <c r="B493" s="7">
        <f t="shared" si="49"/>
        <v>35826.345630419564</v>
      </c>
      <c r="C493" s="7">
        <f t="shared" si="50"/>
        <v>1000000</v>
      </c>
      <c r="D493" s="7" t="str">
        <f t="shared" si="51"/>
        <v>-0,110193816616443i</v>
      </c>
      <c r="E493" s="7" t="str">
        <f t="shared" si="52"/>
        <v>0,0358263456304196i</v>
      </c>
      <c r="F493" s="7" t="str">
        <f t="shared" si="53"/>
        <v>1000000-0,0743674709860234i</v>
      </c>
      <c r="G493" s="7">
        <f t="shared" si="54"/>
        <v>1000000.0000000027</v>
      </c>
      <c r="H493" s="7">
        <f t="shared" si="55"/>
        <v>-4.2609422205607362E-6</v>
      </c>
    </row>
    <row r="494" spans="1:8" x14ac:dyDescent="0.3">
      <c r="A494" s="7">
        <f>+impedance_haut_parleur!A492</f>
        <v>5784.7839999999997</v>
      </c>
      <c r="B494" s="7">
        <f t="shared" si="49"/>
        <v>36346.86983400755</v>
      </c>
      <c r="C494" s="7">
        <f t="shared" si="50"/>
        <v>1000000</v>
      </c>
      <c r="D494" s="7" t="str">
        <f t="shared" si="51"/>
        <v>-0,108615728904996i</v>
      </c>
      <c r="E494" s="7" t="str">
        <f t="shared" si="52"/>
        <v>0,0363468698340075i</v>
      </c>
      <c r="F494" s="7" t="str">
        <f t="shared" si="53"/>
        <v>1000000-0,0722688590709885i</v>
      </c>
      <c r="G494" s="7">
        <f t="shared" si="54"/>
        <v>1000000.0000000027</v>
      </c>
      <c r="H494" s="7">
        <f t="shared" si="55"/>
        <v>-4.1407006149933688E-6</v>
      </c>
    </row>
    <row r="495" spans="1:8" x14ac:dyDescent="0.3">
      <c r="A495" s="7">
        <f>+impedance_haut_parleur!A493</f>
        <v>5868.8310000000001</v>
      </c>
      <c r="B495" s="7">
        <f t="shared" si="49"/>
        <v>36874.952709520076</v>
      </c>
      <c r="C495" s="7">
        <f t="shared" si="50"/>
        <v>1000000</v>
      </c>
      <c r="D495" s="7" t="str">
        <f t="shared" si="51"/>
        <v>-0,107060252837057i</v>
      </c>
      <c r="E495" s="7" t="str">
        <f t="shared" si="52"/>
        <v>0,0368749527095201i</v>
      </c>
      <c r="F495" s="7" t="str">
        <f t="shared" si="53"/>
        <v>1000000-0,0701853001275369i</v>
      </c>
      <c r="G495" s="7">
        <f t="shared" si="54"/>
        <v>1000000.0000000024</v>
      </c>
      <c r="H495" s="7">
        <f t="shared" si="55"/>
        <v>-4.0213214811668564E-6</v>
      </c>
    </row>
    <row r="496" spans="1:8" x14ac:dyDescent="0.3">
      <c r="A496" s="7">
        <f>+impedance_haut_parleur!A494</f>
        <v>5954.0990000000002</v>
      </c>
      <c r="B496" s="7">
        <f t="shared" si="49"/>
        <v>37410.707354292666</v>
      </c>
      <c r="C496" s="7">
        <f t="shared" si="50"/>
        <v>1000000</v>
      </c>
      <c r="D496" s="7" t="str">
        <f t="shared" si="51"/>
        <v>-0,105527054675772i</v>
      </c>
      <c r="E496" s="7" t="str">
        <f t="shared" si="52"/>
        <v>0,0374107073542927i</v>
      </c>
      <c r="F496" s="7" t="str">
        <f t="shared" si="53"/>
        <v>1000000-0,0681163473214793i</v>
      </c>
      <c r="G496" s="7">
        <f t="shared" si="54"/>
        <v>1000000.0000000022</v>
      </c>
      <c r="H496" s="7">
        <f t="shared" si="55"/>
        <v>-3.9027792173680075E-6</v>
      </c>
    </row>
    <row r="497" spans="1:8" x14ac:dyDescent="0.3">
      <c r="A497" s="7">
        <f>+impedance_haut_parleur!A495</f>
        <v>6040.6049999999996</v>
      </c>
      <c r="B497" s="7">
        <f t="shared" si="49"/>
        <v>37954.240582475541</v>
      </c>
      <c r="C497" s="7">
        <f t="shared" si="50"/>
        <v>1000000</v>
      </c>
      <c r="D497" s="7" t="str">
        <f t="shared" si="51"/>
        <v>-0,104015828003645i</v>
      </c>
      <c r="E497" s="7" t="str">
        <f t="shared" si="52"/>
        <v>0,0379542405824755i</v>
      </c>
      <c r="F497" s="7" t="str">
        <f t="shared" si="53"/>
        <v>1000000-0,0660615874211695i</v>
      </c>
      <c r="G497" s="7">
        <f t="shared" si="54"/>
        <v>1000000.0000000022</v>
      </c>
      <c r="H497" s="7">
        <f t="shared" si="55"/>
        <v>-3.7850501471675343E-6</v>
      </c>
    </row>
    <row r="498" spans="1:8" x14ac:dyDescent="0.3">
      <c r="A498" s="7">
        <f>+impedance_haut_parleur!A496</f>
        <v>6128.3689999999997</v>
      </c>
      <c r="B498" s="7">
        <f t="shared" si="49"/>
        <v>38505.67805777485</v>
      </c>
      <c r="C498" s="7">
        <f t="shared" si="50"/>
        <v>1000000</v>
      </c>
      <c r="D498" s="7" t="str">
        <f t="shared" si="51"/>
        <v>-0,102526223652322i</v>
      </c>
      <c r="E498" s="7" t="str">
        <f t="shared" si="52"/>
        <v>0,0385056780577748i</v>
      </c>
      <c r="F498" s="7" t="str">
        <f t="shared" si="53"/>
        <v>1000000-0,0640205455945472i</v>
      </c>
      <c r="G498" s="7">
        <f t="shared" si="54"/>
        <v>1000000.000000002</v>
      </c>
      <c r="H498" s="7">
        <f t="shared" si="55"/>
        <v>-3.6681070646924048E-6</v>
      </c>
    </row>
    <row r="499" spans="1:8" x14ac:dyDescent="0.3">
      <c r="A499" s="7">
        <f>+impedance_haut_parleur!A497</f>
        <v>6217.4080000000004</v>
      </c>
      <c r="B499" s="7">
        <f t="shared" si="49"/>
        <v>39065.126594340822</v>
      </c>
      <c r="C499" s="7">
        <f t="shared" si="50"/>
        <v>1000000</v>
      </c>
      <c r="D499" s="7" t="str">
        <f t="shared" si="51"/>
        <v>-0,101057953847963i</v>
      </c>
      <c r="E499" s="7" t="str">
        <f t="shared" si="52"/>
        <v>0,0390651265943408i</v>
      </c>
      <c r="F499" s="7" t="str">
        <f t="shared" si="53"/>
        <v>1000000-0,0619928272536222i</v>
      </c>
      <c r="G499" s="7">
        <f t="shared" si="54"/>
        <v>1000000.0000000017</v>
      </c>
      <c r="H499" s="7">
        <f t="shared" si="55"/>
        <v>-3.551927361716134E-6</v>
      </c>
    </row>
    <row r="500" spans="1:8" x14ac:dyDescent="0.3">
      <c r="A500" s="7">
        <f>+impedance_haut_parleur!A498</f>
        <v>6307.741</v>
      </c>
      <c r="B500" s="7">
        <f t="shared" si="49"/>
        <v>39632.705572694271</v>
      </c>
      <c r="C500" s="7">
        <f t="shared" si="50"/>
        <v>1000000</v>
      </c>
      <c r="D500" s="7" t="str">
        <f t="shared" si="51"/>
        <v>-0,09961070543606i</v>
      </c>
      <c r="E500" s="7" t="str">
        <f t="shared" si="52"/>
        <v>0,0396327055726943i</v>
      </c>
      <c r="F500" s="7" t="str">
        <f t="shared" si="53"/>
        <v>1000000-0,0599779998633657i</v>
      </c>
      <c r="G500" s="7">
        <f t="shared" si="54"/>
        <v>1000000.0000000017</v>
      </c>
      <c r="H500" s="7">
        <f t="shared" si="55"/>
        <v>-3.4364862558070795E-6</v>
      </c>
    </row>
    <row r="501" spans="1:8" x14ac:dyDescent="0.3">
      <c r="A501" s="7">
        <f>+impedance_haut_parleur!A499</f>
        <v>6399.3860000000004</v>
      </c>
      <c r="B501" s="7">
        <f t="shared" si="49"/>
        <v>40208.528090170745</v>
      </c>
      <c r="C501" s="7">
        <f t="shared" si="50"/>
        <v>1000000</v>
      </c>
      <c r="D501" s="7" t="str">
        <f t="shared" si="51"/>
        <v>-0,0981841899704063i</v>
      </c>
      <c r="E501" s="7" t="str">
        <f t="shared" si="52"/>
        <v>0,0402085280901707i</v>
      </c>
      <c r="F501" s="7" t="str">
        <f t="shared" si="53"/>
        <v>1000000-0,0579756618802356i</v>
      </c>
      <c r="G501" s="7">
        <f t="shared" si="54"/>
        <v>1000000.0000000017</v>
      </c>
      <c r="H501" s="7">
        <f t="shared" si="55"/>
        <v>-3.3217607402149867E-6</v>
      </c>
    </row>
    <row r="502" spans="1:8" x14ac:dyDescent="0.3">
      <c r="A502" s="7">
        <f>+impedance_haut_parleur!A500</f>
        <v>6492.3620000000001</v>
      </c>
      <c r="B502" s="7">
        <f t="shared" si="49"/>
        <v>40792.713527291075</v>
      </c>
      <c r="C502" s="7">
        <f t="shared" si="50"/>
        <v>1000000</v>
      </c>
      <c r="D502" s="7" t="str">
        <f t="shared" si="51"/>
        <v>-0,0967781110661973i</v>
      </c>
      <c r="E502" s="7" t="str">
        <f t="shared" si="52"/>
        <v>0,0407927135272911i</v>
      </c>
      <c r="F502" s="7" t="str">
        <f t="shared" si="53"/>
        <v>1000000-0,0559853975389062i</v>
      </c>
      <c r="G502" s="7">
        <f t="shared" si="54"/>
        <v>1000000.0000000015</v>
      </c>
      <c r="H502" s="7">
        <f t="shared" si="55"/>
        <v>-3.2077269933414277E-6</v>
      </c>
    </row>
    <row r="503" spans="1:8" x14ac:dyDescent="0.3">
      <c r="A503" s="7">
        <f>+impedance_haut_parleur!A501</f>
        <v>6586.6890000000003</v>
      </c>
      <c r="B503" s="7">
        <f t="shared" si="49"/>
        <v>41385.387547761406</v>
      </c>
      <c r="C503" s="7">
        <f t="shared" si="50"/>
        <v>1000000</v>
      </c>
      <c r="D503" s="7" t="str">
        <f t="shared" si="51"/>
        <v>-0,0953921660363741i</v>
      </c>
      <c r="E503" s="7" t="str">
        <f t="shared" si="52"/>
        <v>0,0413853875477614i</v>
      </c>
      <c r="F503" s="7" t="str">
        <f t="shared" si="53"/>
        <v>1000000-0,0540067784886127i</v>
      </c>
      <c r="G503" s="7">
        <f t="shared" si="54"/>
        <v>1000000.0000000013</v>
      </c>
      <c r="H503" s="7">
        <f t="shared" si="55"/>
        <v>-3.0943604724954276E-6</v>
      </c>
    </row>
    <row r="504" spans="1:8" x14ac:dyDescent="0.3">
      <c r="A504" s="7">
        <f>+impedance_haut_parleur!A502</f>
        <v>6682.3869999999997</v>
      </c>
      <c r="B504" s="7">
        <f t="shared" si="49"/>
        <v>41986.675815287868</v>
      </c>
      <c r="C504" s="7">
        <f t="shared" si="50"/>
        <v>1000000</v>
      </c>
      <c r="D504" s="7" t="str">
        <f t="shared" si="51"/>
        <v>-0,0940260614534834i</v>
      </c>
      <c r="E504" s="7" t="str">
        <f t="shared" si="52"/>
        <v>0,0419866758152879i</v>
      </c>
      <c r="F504" s="7" t="str">
        <f t="shared" si="53"/>
        <v>1000000-0,0520393856381955i</v>
      </c>
      <c r="G504" s="7">
        <f t="shared" si="54"/>
        <v>1000000.0000000013</v>
      </c>
      <c r="H504" s="7">
        <f t="shared" si="55"/>
        <v>-2.9816371655223093E-6</v>
      </c>
    </row>
    <row r="505" spans="1:8" x14ac:dyDescent="0.3">
      <c r="A505" s="7">
        <f>+impedance_haut_parleur!A503</f>
        <v>6779.4750000000004</v>
      </c>
      <c r="B505" s="7">
        <f t="shared" si="49"/>
        <v>42596.69771039133</v>
      </c>
      <c r="C505" s="7">
        <f t="shared" si="50"/>
        <v>1000000</v>
      </c>
      <c r="D505" s="7" t="str">
        <f t="shared" si="51"/>
        <v>-0,0926795261753983i</v>
      </c>
      <c r="E505" s="7" t="str">
        <f t="shared" si="52"/>
        <v>0,0425966977103913i</v>
      </c>
      <c r="F505" s="7" t="str">
        <f t="shared" si="53"/>
        <v>1000000-0,050082828465007i</v>
      </c>
      <c r="G505" s="7">
        <f t="shared" si="54"/>
        <v>1000000.0000000013</v>
      </c>
      <c r="H505" s="7">
        <f t="shared" si="55"/>
        <v>-2.8695346971225621E-6</v>
      </c>
    </row>
    <row r="506" spans="1:8" x14ac:dyDescent="0.3">
      <c r="A506" s="7">
        <f>+impedance_haut_parleur!A504</f>
        <v>6877.9740000000002</v>
      </c>
      <c r="B506" s="7">
        <f t="shared" si="49"/>
        <v>43215.585179963207</v>
      </c>
      <c r="C506" s="7">
        <f t="shared" si="50"/>
        <v>1000000</v>
      </c>
      <c r="D506" s="7" t="str">
        <f t="shared" si="51"/>
        <v>-0,0913522689556487i</v>
      </c>
      <c r="E506" s="7" t="str">
        <f t="shared" si="52"/>
        <v>0,0432155851799632i</v>
      </c>
      <c r="F506" s="7" t="str">
        <f t="shared" si="53"/>
        <v>1000000-0,0481366837756855i</v>
      </c>
      <c r="G506" s="7">
        <f t="shared" si="54"/>
        <v>1000000.0000000012</v>
      </c>
      <c r="H506" s="7">
        <f t="shared" si="55"/>
        <v>-2.7580288201026414E-6</v>
      </c>
    </row>
    <row r="507" spans="1:8" x14ac:dyDescent="0.3">
      <c r="A507" s="7">
        <f>+impedance_haut_parleur!A505</f>
        <v>6977.9040000000005</v>
      </c>
      <c r="B507" s="7">
        <f t="shared" si="49"/>
        <v>43843.463887709666</v>
      </c>
      <c r="C507" s="7">
        <f t="shared" si="50"/>
        <v>1000000</v>
      </c>
      <c r="D507" s="7" t="str">
        <f t="shared" si="51"/>
        <v>-0,090044020484942i</v>
      </c>
      <c r="E507" s="7" t="str">
        <f t="shared" si="52"/>
        <v>0,0438434638877097i</v>
      </c>
      <c r="F507" s="7" t="str">
        <f t="shared" si="53"/>
        <v>1000000-0,0462005565972323i</v>
      </c>
      <c r="G507" s="7">
        <f t="shared" si="54"/>
        <v>1000000.0000000012</v>
      </c>
      <c r="H507" s="7">
        <f t="shared" si="55"/>
        <v>-2.6470969041767006E-6</v>
      </c>
    </row>
    <row r="508" spans="1:8" x14ac:dyDescent="0.3">
      <c r="A508" s="7">
        <f>+impedance_haut_parleur!A506</f>
        <v>7079.2860000000001</v>
      </c>
      <c r="B508" s="7">
        <f t="shared" si="49"/>
        <v>44480.465780522143</v>
      </c>
      <c r="C508" s="7">
        <f t="shared" si="50"/>
        <v>1000000</v>
      </c>
      <c r="D508" s="7" t="str">
        <f t="shared" si="51"/>
        <v>-0,0887545058524205i</v>
      </c>
      <c r="E508" s="7" t="str">
        <f t="shared" si="52"/>
        <v>0,0444804657805221i</v>
      </c>
      <c r="F508" s="7" t="str">
        <f t="shared" si="53"/>
        <v>1000000-0,0442740400718984i</v>
      </c>
      <c r="G508" s="7">
        <f t="shared" si="54"/>
        <v>1000000.0000000009</v>
      </c>
      <c r="H508" s="7">
        <f t="shared" si="55"/>
        <v>-2.5367156381128603E-6</v>
      </c>
    </row>
    <row r="509" spans="1:8" x14ac:dyDescent="0.3">
      <c r="A509" s="7">
        <f>+impedance_haut_parleur!A507</f>
        <v>7182.1409999999996</v>
      </c>
      <c r="B509" s="7">
        <f t="shared" si="49"/>
        <v>45126.722805292098</v>
      </c>
      <c r="C509" s="7">
        <f t="shared" si="50"/>
        <v>1000000</v>
      </c>
      <c r="D509" s="7" t="str">
        <f t="shared" si="51"/>
        <v>-0,0874834580270644i</v>
      </c>
      <c r="E509" s="7" t="str">
        <f t="shared" si="52"/>
        <v>0,0451267228052921i</v>
      </c>
      <c r="F509" s="7" t="str">
        <f t="shared" si="53"/>
        <v>1000000-0,0423567352217723i</v>
      </c>
      <c r="G509" s="7">
        <f t="shared" si="54"/>
        <v>1000000.0000000009</v>
      </c>
      <c r="H509" s="7">
        <f t="shared" si="55"/>
        <v>-2.4268621621606726E-6</v>
      </c>
    </row>
    <row r="510" spans="1:8" x14ac:dyDescent="0.3">
      <c r="A510" s="7">
        <f>+impedance_haut_parleur!A508</f>
        <v>7286.49</v>
      </c>
      <c r="B510" s="7">
        <f t="shared" si="49"/>
        <v>45782.366908910983</v>
      </c>
      <c r="C510" s="7">
        <f t="shared" si="50"/>
        <v>1000000</v>
      </c>
      <c r="D510" s="7" t="str">
        <f t="shared" si="51"/>
        <v>-0,0862306173092886i</v>
      </c>
      <c r="E510" s="7" t="str">
        <f t="shared" si="52"/>
        <v>0,045782366908911i</v>
      </c>
      <c r="F510" s="7" t="str">
        <f t="shared" si="53"/>
        <v>1000000-0,0404482504003776i</v>
      </c>
      <c r="G510" s="7">
        <f t="shared" si="54"/>
        <v>1000000.0000000009</v>
      </c>
      <c r="H510" s="7">
        <f t="shared" si="55"/>
        <v>-2.3175140366299773E-6</v>
      </c>
    </row>
    <row r="511" spans="1:8" x14ac:dyDescent="0.3">
      <c r="A511" s="7">
        <f>+impedance_haut_parleur!A509</f>
        <v>7392.3540000000003</v>
      </c>
      <c r="B511" s="7">
        <f t="shared" si="49"/>
        <v>46447.530038270248</v>
      </c>
      <c r="C511" s="7">
        <f t="shared" si="50"/>
        <v>1000000</v>
      </c>
      <c r="D511" s="7" t="str">
        <f t="shared" si="51"/>
        <v>-0,0849957308210563i</v>
      </c>
      <c r="E511" s="7" t="str">
        <f t="shared" si="52"/>
        <v>0,0464475300382702i</v>
      </c>
      <c r="F511" s="7" t="str">
        <f t="shared" si="53"/>
        <v>1000000-0,0385482007827861i</v>
      </c>
      <c r="G511" s="7">
        <f t="shared" si="54"/>
        <v>1000000.0000000009</v>
      </c>
      <c r="H511" s="7">
        <f t="shared" si="55"/>
        <v>-2.2086492126765385E-6</v>
      </c>
    </row>
    <row r="512" spans="1:8" x14ac:dyDescent="0.3">
      <c r="A512" s="7">
        <f>+impedance_haut_parleur!A510</f>
        <v>7499.7579999999998</v>
      </c>
      <c r="B512" s="7">
        <f t="shared" si="49"/>
        <v>47122.369273002558</v>
      </c>
      <c r="C512" s="7">
        <f t="shared" si="50"/>
        <v>1000000</v>
      </c>
      <c r="D512" s="7" t="str">
        <f t="shared" si="51"/>
        <v>-0,0837785073488983i</v>
      </c>
      <c r="E512" s="7" t="str">
        <f t="shared" si="52"/>
        <v>0,0471223692730026i</v>
      </c>
      <c r="F512" s="7" t="str">
        <f t="shared" si="53"/>
        <v>1000000-0,0366561380758957i</v>
      </c>
      <c r="G512" s="7">
        <f t="shared" si="54"/>
        <v>1000000.0000000007</v>
      </c>
      <c r="H512" s="7">
        <f t="shared" si="55"/>
        <v>-2.1002420049976207E-6</v>
      </c>
    </row>
    <row r="513" spans="1:8" x14ac:dyDescent="0.3">
      <c r="A513" s="7">
        <f>+impedance_haut_parleur!A511</f>
        <v>7608.7219999999998</v>
      </c>
      <c r="B513" s="7">
        <f t="shared" si="49"/>
        <v>47807.010276814071</v>
      </c>
      <c r="C513" s="7">
        <f t="shared" si="50"/>
        <v>1000000</v>
      </c>
      <c r="D513" s="7" t="str">
        <f t="shared" si="51"/>
        <v>-0,0825787209360466i</v>
      </c>
      <c r="E513" s="7" t="str">
        <f t="shared" si="52"/>
        <v>0,0478070102768141i</v>
      </c>
      <c r="F513" s="7" t="str">
        <f t="shared" si="53"/>
        <v>1000000-0,0347717106592325i</v>
      </c>
      <c r="G513" s="7">
        <f t="shared" si="54"/>
        <v>1000000.0000000005</v>
      </c>
      <c r="H513" s="7">
        <f t="shared" si="55"/>
        <v>-1.9922722672240786E-6</v>
      </c>
    </row>
    <row r="514" spans="1:8" x14ac:dyDescent="0.3">
      <c r="A514" s="7">
        <f>+impedance_haut_parleur!A512</f>
        <v>7719.2690000000002</v>
      </c>
      <c r="B514" s="7">
        <f t="shared" si="49"/>
        <v>48501.597562966861</v>
      </c>
      <c r="C514" s="7">
        <f t="shared" si="50"/>
        <v>1000000</v>
      </c>
      <c r="D514" s="7" t="str">
        <f t="shared" si="51"/>
        <v>-0,0813961180414828i</v>
      </c>
      <c r="E514" s="7" t="str">
        <f t="shared" si="52"/>
        <v>0,0485015975629669i</v>
      </c>
      <c r="F514" s="7" t="str">
        <f t="shared" si="53"/>
        <v>1000000-0,0328945204785159i</v>
      </c>
      <c r="G514" s="7">
        <f t="shared" si="54"/>
        <v>1000000.0000000005</v>
      </c>
      <c r="H514" s="7">
        <f t="shared" si="55"/>
        <v>-1.8847171925256172E-6</v>
      </c>
    </row>
    <row r="515" spans="1:8" x14ac:dyDescent="0.3">
      <c r="A515" s="7">
        <f>+impedance_haut_parleur!A513</f>
        <v>7831.4210000000003</v>
      </c>
      <c r="B515" s="7">
        <f t="shared" si="49"/>
        <v>49206.269361537663</v>
      </c>
      <c r="C515" s="7">
        <f t="shared" si="50"/>
        <v>1000000</v>
      </c>
      <c r="D515" s="7" t="str">
        <f t="shared" si="51"/>
        <v>-0,0802304627369616i</v>
      </c>
      <c r="E515" s="7" t="str">
        <f t="shared" si="52"/>
        <v>0,0492062693615377i</v>
      </c>
      <c r="F515" s="7" t="str">
        <f t="shared" si="53"/>
        <v>1000000-0,0310241933754239i</v>
      </c>
      <c r="G515" s="7">
        <f t="shared" si="54"/>
        <v>1000000.0000000005</v>
      </c>
      <c r="H515" s="7">
        <f t="shared" si="55"/>
        <v>-1.7775553432095164E-6</v>
      </c>
    </row>
    <row r="516" spans="1:8" x14ac:dyDescent="0.3">
      <c r="A516" s="7">
        <f>+impedance_haut_parleur!A514</f>
        <v>7945.2039999999997</v>
      </c>
      <c r="B516" s="7">
        <f t="shared" si="49"/>
        <v>49921.189035344476</v>
      </c>
      <c r="C516" s="7">
        <f t="shared" si="50"/>
        <v>1000000</v>
      </c>
      <c r="D516" s="7" t="str">
        <f t="shared" si="51"/>
        <v>-0,0790814849710541i</v>
      </c>
      <c r="E516" s="7" t="str">
        <f t="shared" si="52"/>
        <v>0,0499211890353445i</v>
      </c>
      <c r="F516" s="7" t="str">
        <f t="shared" si="53"/>
        <v>1000000-0,0291602959357096i</v>
      </c>
      <c r="G516" s="7">
        <f t="shared" si="54"/>
        <v>1000000.0000000005</v>
      </c>
      <c r="H516" s="7">
        <f t="shared" si="55"/>
        <v>-1.6707618864686474E-6</v>
      </c>
    </row>
    <row r="517" spans="1:8" x14ac:dyDescent="0.3">
      <c r="A517" s="7">
        <f>+impedance_haut_parleur!A515</f>
        <v>8060.64</v>
      </c>
      <c r="B517" s="7">
        <f t="shared" si="49"/>
        <v>50646.494814464058</v>
      </c>
      <c r="C517" s="7">
        <f t="shared" si="50"/>
        <v>1000000</v>
      </c>
      <c r="D517" s="7" t="str">
        <f t="shared" si="51"/>
        <v>-0,0779489631986987i</v>
      </c>
      <c r="E517" s="7" t="str">
        <f t="shared" si="52"/>
        <v>0,0506464948144641i</v>
      </c>
      <c r="F517" s="7" t="str">
        <f t="shared" si="53"/>
        <v>1000000-0,0273024683842346i</v>
      </c>
      <c r="G517" s="7">
        <f t="shared" si="54"/>
        <v>1000000.0000000005</v>
      </c>
      <c r="H517" s="7">
        <f t="shared" si="55"/>
        <v>-1.5643162087060061E-6</v>
      </c>
    </row>
    <row r="518" spans="1:8" x14ac:dyDescent="0.3">
      <c r="A518" s="7">
        <f>+impedance_haut_parleur!A516</f>
        <v>8177.7520000000004</v>
      </c>
      <c r="B518" s="7">
        <f t="shared" ref="B518:B580" si="56">2*PI()*A518</f>
        <v>51382.331212158475</v>
      </c>
      <c r="C518" s="7">
        <f t="shared" ref="C518:C580" si="57">+D$2</f>
        <v>1000000</v>
      </c>
      <c r="D518" s="7" t="str">
        <f t="shared" ref="D518:D580" si="58">COMPLEX(0,-1/(B518*($G$3/1000000)),"i")</f>
        <v>-0,0768326712179531i</v>
      </c>
      <c r="E518" s="7" t="str">
        <f t="shared" ref="E518:E580" si="59">+COMPLEX(0,B518*$D$3/1000,"i")</f>
        <v>0,0513823312121585i</v>
      </c>
      <c r="F518" s="7" t="str">
        <f t="shared" ref="F518:F580" si="60">+IMSUM(C518,D518,E518)</f>
        <v>1000000-0,0254503400057946i</v>
      </c>
      <c r="G518" s="7">
        <f t="shared" ref="G518:G580" si="61">+IMABS(F518)</f>
        <v>1000000.0000000005</v>
      </c>
      <c r="H518" s="7">
        <f t="shared" ref="H518:H580" si="62">+DEGREES(IMARGUMENT(F518))</f>
        <v>-1.4581970695049853E-6</v>
      </c>
    </row>
    <row r="519" spans="1:8" x14ac:dyDescent="0.3">
      <c r="A519" s="7">
        <f>+impedance_haut_parleur!A517</f>
        <v>8296.5660000000007</v>
      </c>
      <c r="B519" s="7">
        <f t="shared" si="56"/>
        <v>52128.861591245717</v>
      </c>
      <c r="C519" s="7">
        <f t="shared" si="57"/>
        <v>1000000</v>
      </c>
      <c r="D519" s="7" t="str">
        <f t="shared" si="58"/>
        <v>-0,0757323609211279i</v>
      </c>
      <c r="E519" s="7" t="str">
        <f t="shared" si="59"/>
        <v>0,0521288615912457i</v>
      </c>
      <c r="F519" s="7" t="str">
        <f t="shared" si="60"/>
        <v>1000000-0,0236034993298822i</v>
      </c>
      <c r="G519" s="7">
        <f t="shared" si="61"/>
        <v>1000000.0000000005</v>
      </c>
      <c r="H519" s="7">
        <f t="shared" si="62"/>
        <v>-1.3523808933421168E-6</v>
      </c>
    </row>
    <row r="520" spans="1:8" x14ac:dyDescent="0.3">
      <c r="A520" s="7">
        <f>+impedance_haut_parleur!A518</f>
        <v>8417.107</v>
      </c>
      <c r="B520" s="7">
        <f t="shared" si="56"/>
        <v>52886.243031358448</v>
      </c>
      <c r="C520" s="7">
        <f t="shared" si="57"/>
        <v>1000000</v>
      </c>
      <c r="D520" s="7" t="str">
        <f t="shared" si="58"/>
        <v>-0,0746478012835002i</v>
      </c>
      <c r="E520" s="7" t="str">
        <f t="shared" si="59"/>
        <v>0,0528862430313585i</v>
      </c>
      <c r="F520" s="7" t="str">
        <f t="shared" si="60"/>
        <v>1000000-0,0217615582521417i</v>
      </c>
      <c r="G520" s="7">
        <f t="shared" si="61"/>
        <v>1000000.0000000002</v>
      </c>
      <c r="H520" s="7">
        <f t="shared" si="62"/>
        <v>-1.2468454434758077E-6</v>
      </c>
    </row>
    <row r="521" spans="1:8" x14ac:dyDescent="0.3">
      <c r="A521" s="7">
        <f>+impedance_haut_parleur!A519</f>
        <v>8539.3989999999994</v>
      </c>
      <c r="B521" s="7">
        <f t="shared" si="56"/>
        <v>53654.626328944047</v>
      </c>
      <c r="C521" s="7">
        <f t="shared" si="57"/>
        <v>1000000</v>
      </c>
      <c r="D521" s="7" t="str">
        <f t="shared" si="58"/>
        <v>-0,0735787765295847i</v>
      </c>
      <c r="E521" s="7" t="str">
        <f t="shared" si="59"/>
        <v>0,053654626328944i</v>
      </c>
      <c r="F521" s="7" t="str">
        <f t="shared" si="60"/>
        <v>1000000-0,0199241502006407i</v>
      </c>
      <c r="G521" s="7">
        <f t="shared" si="61"/>
        <v>1000000.0000000002</v>
      </c>
      <c r="H521" s="7">
        <f t="shared" si="62"/>
        <v>-1.1415697168814443E-6</v>
      </c>
    </row>
    <row r="522" spans="1:8" x14ac:dyDescent="0.3">
      <c r="A522" s="7">
        <f>+impedance_haut_parleur!A520</f>
        <v>8663.4680000000008</v>
      </c>
      <c r="B522" s="7">
        <f t="shared" si="56"/>
        <v>54434.174846820519</v>
      </c>
      <c r="C522" s="7">
        <f t="shared" si="57"/>
        <v>1000000</v>
      </c>
      <c r="D522" s="7" t="str">
        <f t="shared" si="58"/>
        <v>-0,0725250593316624i</v>
      </c>
      <c r="E522" s="7" t="str">
        <f t="shared" si="59"/>
        <v>0,0544341748468205i</v>
      </c>
      <c r="F522" s="7" t="str">
        <f t="shared" si="60"/>
        <v>1000000-0,0180908844848419i</v>
      </c>
      <c r="G522" s="7">
        <f t="shared" si="61"/>
        <v>1000000</v>
      </c>
      <c r="H522" s="7">
        <f t="shared" si="62"/>
        <v>-1.0365313286401431E-6</v>
      </c>
    </row>
    <row r="523" spans="1:8" x14ac:dyDescent="0.3">
      <c r="A523" s="7">
        <f>+impedance_haut_parleur!A521</f>
        <v>8789.3389999999999</v>
      </c>
      <c r="B523" s="7">
        <f t="shared" si="56"/>
        <v>55225.04566462052</v>
      </c>
      <c r="C523" s="7">
        <f t="shared" si="57"/>
        <v>1000000</v>
      </c>
      <c r="D523" s="7" t="str">
        <f t="shared" si="58"/>
        <v>-0,0714864372301442i</v>
      </c>
      <c r="E523" s="7" t="str">
        <f t="shared" si="59"/>
        <v>0,0552250456646205i</v>
      </c>
      <c r="F523" s="7" t="str">
        <f t="shared" si="60"/>
        <v>1000000-0,0162613915655237i</v>
      </c>
      <c r="G523" s="7">
        <f t="shared" si="61"/>
        <v>1000000</v>
      </c>
      <c r="H523" s="7">
        <f t="shared" si="62"/>
        <v>-9.3170910571414248E-7</v>
      </c>
    </row>
    <row r="524" spans="1:8" x14ac:dyDescent="0.3">
      <c r="A524" s="7">
        <f>+impedance_haut_parleur!A522</f>
        <v>8917.0390000000007</v>
      </c>
      <c r="B524" s="7">
        <f t="shared" si="56"/>
        <v>56027.408428347357</v>
      </c>
      <c r="C524" s="7">
        <f t="shared" si="57"/>
        <v>1000000</v>
      </c>
      <c r="D524" s="7" t="str">
        <f t="shared" si="58"/>
        <v>-0,0704626873021368i</v>
      </c>
      <c r="E524" s="7" t="str">
        <f t="shared" si="59"/>
        <v>0,0560274084283474i</v>
      </c>
      <c r="F524" s="7" t="str">
        <f t="shared" si="60"/>
        <v>1000000-0,0144352788737894i</v>
      </c>
      <c r="G524" s="7">
        <f t="shared" si="61"/>
        <v>1000000</v>
      </c>
      <c r="H524" s="7">
        <f t="shared" si="62"/>
        <v>-8.2708055556249263E-7</v>
      </c>
    </row>
    <row r="525" spans="1:8" x14ac:dyDescent="0.3">
      <c r="A525" s="7">
        <f>+impedance_haut_parleur!A523</f>
        <v>9046.5949999999993</v>
      </c>
      <c r="B525" s="7">
        <f t="shared" si="56"/>
        <v>56841.432784004304</v>
      </c>
      <c r="C525" s="7">
        <f t="shared" si="57"/>
        <v>1000000</v>
      </c>
      <c r="D525" s="7" t="str">
        <f t="shared" si="58"/>
        <v>-0,0694535933926476i</v>
      </c>
      <c r="E525" s="7" t="str">
        <f t="shared" si="59"/>
        <v>0,0568414327840043i</v>
      </c>
      <c r="F525" s="7" t="str">
        <f t="shared" si="60"/>
        <v>1000000-0,0126121606086433i</v>
      </c>
      <c r="G525" s="7">
        <f t="shared" si="61"/>
        <v>1000000</v>
      </c>
      <c r="H525" s="7">
        <f t="shared" si="62"/>
        <v>-7.2262357341640864E-7</v>
      </c>
    </row>
    <row r="526" spans="1:8" x14ac:dyDescent="0.3">
      <c r="A526" s="7">
        <f>+impedance_haut_parleur!A524</f>
        <v>9178.0319999999992</v>
      </c>
      <c r="B526" s="7">
        <f t="shared" si="56"/>
        <v>57667.27581122407</v>
      </c>
      <c r="C526" s="7">
        <f t="shared" si="57"/>
        <v>1000000</v>
      </c>
      <c r="D526" s="7" t="str">
        <f t="shared" si="58"/>
        <v>-0,0684589605612574i</v>
      </c>
      <c r="E526" s="7" t="str">
        <f t="shared" si="59"/>
        <v>0,0576672758112241i</v>
      </c>
      <c r="F526" s="7" t="str">
        <f t="shared" si="60"/>
        <v>1000000-0,0107916847500333i</v>
      </c>
      <c r="G526" s="7">
        <f t="shared" si="61"/>
        <v>1000000</v>
      </c>
      <c r="H526" s="7">
        <f t="shared" si="62"/>
        <v>-6.1831799001260089E-7</v>
      </c>
    </row>
    <row r="527" spans="1:8" x14ac:dyDescent="0.3">
      <c r="A527" s="7">
        <f>+impedance_haut_parleur!A525</f>
        <v>9311.3799999999992</v>
      </c>
      <c r="B527" s="7">
        <f t="shared" si="56"/>
        <v>58505.126005565849</v>
      </c>
      <c r="C527" s="7">
        <f t="shared" si="57"/>
        <v>1000000</v>
      </c>
      <c r="D527" s="7" t="str">
        <f t="shared" si="58"/>
        <v>-0,0674785617940583i</v>
      </c>
      <c r="E527" s="7" t="str">
        <f t="shared" si="59"/>
        <v>0,0585051260055659i</v>
      </c>
      <c r="F527" s="7" t="str">
        <f t="shared" si="60"/>
        <v>1000000-0,0089734357884924i</v>
      </c>
      <c r="G527" s="7">
        <f t="shared" si="61"/>
        <v>1000000</v>
      </c>
      <c r="H527" s="7">
        <f t="shared" si="62"/>
        <v>-5.1413999841226249E-7</v>
      </c>
    </row>
    <row r="528" spans="1:8" x14ac:dyDescent="0.3">
      <c r="A528" s="7">
        <f>+impedance_haut_parleur!A526</f>
        <v>9446.6640000000007</v>
      </c>
      <c r="B528" s="7">
        <f t="shared" si="56"/>
        <v>59355.140446662343</v>
      </c>
      <c r="C528" s="7">
        <f t="shared" si="57"/>
        <v>1000000</v>
      </c>
      <c r="D528" s="7" t="str">
        <f t="shared" si="58"/>
        <v>-0,0665122132763438i</v>
      </c>
      <c r="E528" s="7" t="str">
        <f t="shared" si="59"/>
        <v>0,0593551404466623i</v>
      </c>
      <c r="F528" s="7" t="str">
        <f t="shared" si="60"/>
        <v>1000000-0,0071570728296815i</v>
      </c>
      <c r="G528" s="7">
        <f t="shared" si="61"/>
        <v>1000000</v>
      </c>
      <c r="H528" s="7">
        <f t="shared" si="62"/>
        <v>-4.1007006680850342E-7</v>
      </c>
    </row>
    <row r="529" spans="1:8" x14ac:dyDescent="0.3">
      <c r="A529" s="7">
        <f>+impedance_haut_parleur!A527</f>
        <v>9583.9150000000009</v>
      </c>
      <c r="B529" s="7">
        <f t="shared" si="56"/>
        <v>60217.513913258052</v>
      </c>
      <c r="C529" s="7">
        <f t="shared" si="57"/>
        <v>1000000</v>
      </c>
      <c r="D529" s="7" t="str">
        <f t="shared" si="58"/>
        <v>-0,0655596935822113i</v>
      </c>
      <c r="E529" s="7" t="str">
        <f t="shared" si="59"/>
        <v>0,0602175139132581i</v>
      </c>
      <c r="F529" s="7" t="str">
        <f t="shared" si="60"/>
        <v>1000000-0,00534217966895319i</v>
      </c>
      <c r="G529" s="7">
        <f t="shared" si="61"/>
        <v>1000000</v>
      </c>
      <c r="H529" s="7">
        <f t="shared" si="62"/>
        <v>-3.0608434843161304E-7</v>
      </c>
    </row>
    <row r="530" spans="1:8" x14ac:dyDescent="0.3">
      <c r="A530" s="7">
        <f>+impedance_haut_parleur!A528</f>
        <v>9723.1589999999997</v>
      </c>
      <c r="B530" s="7">
        <f t="shared" si="56"/>
        <v>61092.409768170954</v>
      </c>
      <c r="C530" s="7">
        <f t="shared" si="57"/>
        <v>1000000</v>
      </c>
      <c r="D530" s="7" t="str">
        <f t="shared" si="58"/>
        <v>-0,0646208223806644i</v>
      </c>
      <c r="E530" s="7" t="str">
        <f t="shared" si="59"/>
        <v>0,061092409768171i</v>
      </c>
      <c r="F530" s="7" t="str">
        <f t="shared" si="60"/>
        <v>1000000-0,0035284126124934i</v>
      </c>
      <c r="G530" s="7">
        <f t="shared" si="61"/>
        <v>1000000</v>
      </c>
      <c r="H530" s="7">
        <f t="shared" si="62"/>
        <v>-2.0216315107660063E-7</v>
      </c>
    </row>
    <row r="531" spans="1:8" x14ac:dyDescent="0.3">
      <c r="A531" s="7">
        <f>+impedance_haut_parleur!A529</f>
        <v>9864.4269999999997</v>
      </c>
      <c r="B531" s="7">
        <f t="shared" si="56"/>
        <v>61980.022790145602</v>
      </c>
      <c r="C531" s="7">
        <f t="shared" si="57"/>
        <v>1000000</v>
      </c>
      <c r="D531" s="7" t="str">
        <f t="shared" si="58"/>
        <v>-0,0636953905906505i</v>
      </c>
      <c r="E531" s="7" t="str">
        <f t="shared" si="59"/>
        <v>0,0619800227901456i</v>
      </c>
      <c r="F531" s="7" t="str">
        <f t="shared" si="60"/>
        <v>1000000-0,00171536780050491i</v>
      </c>
      <c r="G531" s="7">
        <f t="shared" si="61"/>
        <v>1000000</v>
      </c>
      <c r="H531" s="7">
        <f t="shared" si="62"/>
        <v>-9.82833352815703E-8</v>
      </c>
    </row>
    <row r="532" spans="1:8" x14ac:dyDescent="0.3">
      <c r="A532" s="7">
        <f>+impedance_haut_parleur!A530</f>
        <v>10007.745999999999</v>
      </c>
      <c r="B532" s="7">
        <f t="shared" si="56"/>
        <v>62880.522625185273</v>
      </c>
      <c r="C532" s="7">
        <f t="shared" si="57"/>
        <v>1000000</v>
      </c>
      <c r="D532" s="7" t="str">
        <f t="shared" si="58"/>
        <v>-0,0627832211886631i</v>
      </c>
      <c r="E532" s="7" t="str">
        <f t="shared" si="59"/>
        <v>0,0628805226251853i</v>
      </c>
      <c r="F532" s="7" t="str">
        <f t="shared" si="60"/>
        <v>1000000+0,0000973014365222014i</v>
      </c>
      <c r="G532" s="7">
        <f t="shared" si="61"/>
        <v>1000000</v>
      </c>
      <c r="H532" s="7">
        <f t="shared" si="62"/>
        <v>5.5749616532822267E-9</v>
      </c>
    </row>
    <row r="533" spans="1:8" x14ac:dyDescent="0.3">
      <c r="A533" s="7">
        <f>+impedance_haut_parleur!A531</f>
        <v>10153.147999999999</v>
      </c>
      <c r="B533" s="7">
        <f t="shared" si="56"/>
        <v>63794.110335219797</v>
      </c>
      <c r="C533" s="7">
        <f t="shared" si="57"/>
        <v>1000000</v>
      </c>
      <c r="D533" s="7" t="str">
        <f t="shared" si="58"/>
        <v>-0,0618841102993829i</v>
      </c>
      <c r="E533" s="7" t="str">
        <f t="shared" si="59"/>
        <v>0,0637941103352198i</v>
      </c>
      <c r="F533" s="7" t="str">
        <f t="shared" si="60"/>
        <v>1000000+0,0019100000358369i</v>
      </c>
      <c r="G533" s="7">
        <f t="shared" si="61"/>
        <v>1000000</v>
      </c>
      <c r="H533" s="7">
        <f t="shared" si="62"/>
        <v>1.0943494092329036E-7</v>
      </c>
    </row>
    <row r="534" spans="1:8" x14ac:dyDescent="0.3">
      <c r="A534" s="7">
        <f>+impedance_haut_parleur!A532</f>
        <v>10300.663</v>
      </c>
      <c r="B534" s="7">
        <f t="shared" si="56"/>
        <v>64720.974415808399</v>
      </c>
      <c r="C534" s="7">
        <f t="shared" si="57"/>
        <v>1000000</v>
      </c>
      <c r="D534" s="7" t="str">
        <f t="shared" si="58"/>
        <v>-0,0609978727309066i</v>
      </c>
      <c r="E534" s="7" t="str">
        <f t="shared" si="59"/>
        <v>0,0647209744158084i</v>
      </c>
      <c r="F534" s="7" t="str">
        <f t="shared" si="60"/>
        <v>1000000+0,0037231016849018i</v>
      </c>
      <c r="G534" s="7">
        <f t="shared" si="61"/>
        <v>1000000</v>
      </c>
      <c r="H534" s="7">
        <f t="shared" si="62"/>
        <v>2.1331801324291883E-7</v>
      </c>
    </row>
    <row r="535" spans="1:8" x14ac:dyDescent="0.3">
      <c r="A535" s="7">
        <f>+impedance_haut_parleur!A533</f>
        <v>10450.321</v>
      </c>
      <c r="B535" s="7">
        <f t="shared" si="56"/>
        <v>65661.303362510283</v>
      </c>
      <c r="C535" s="7">
        <f t="shared" si="57"/>
        <v>1000000</v>
      </c>
      <c r="D535" s="7" t="str">
        <f t="shared" si="58"/>
        <v>-0,0601243283070404i</v>
      </c>
      <c r="E535" s="7" t="str">
        <f t="shared" si="59"/>
        <v>0,0656613033625103i</v>
      </c>
      <c r="F535" s="7" t="str">
        <f t="shared" si="60"/>
        <v>1000000+0,00553697505546991i</v>
      </c>
      <c r="G535" s="7">
        <f t="shared" si="61"/>
        <v>1000000</v>
      </c>
      <c r="H535" s="7">
        <f t="shared" si="62"/>
        <v>3.1724530194764073E-7</v>
      </c>
    </row>
    <row r="536" spans="1:8" x14ac:dyDescent="0.3">
      <c r="A536" s="7">
        <f>+impedance_haut_parleur!A534</f>
        <v>10602.154</v>
      </c>
      <c r="B536" s="7">
        <f t="shared" si="56"/>
        <v>66615.29823725528</v>
      </c>
      <c r="C536" s="7">
        <f t="shared" si="57"/>
        <v>1000000</v>
      </c>
      <c r="D536" s="7" t="str">
        <f t="shared" si="58"/>
        <v>-0,0592632903387329i</v>
      </c>
      <c r="E536" s="7" t="str">
        <f t="shared" si="59"/>
        <v>0,0666152982372553i</v>
      </c>
      <c r="F536" s="7" t="str">
        <f t="shared" si="60"/>
        <v>1000000+0,0073520078985224i</v>
      </c>
      <c r="G536" s="7">
        <f t="shared" si="61"/>
        <v>1000000</v>
      </c>
      <c r="H536" s="7">
        <f t="shared" si="62"/>
        <v>4.2123902353217914E-7</v>
      </c>
    </row>
    <row r="537" spans="1:8" x14ac:dyDescent="0.3">
      <c r="A537" s="7">
        <f>+impedance_haut_parleur!A535</f>
        <v>10756.191999999999</v>
      </c>
      <c r="B537" s="7">
        <f t="shared" si="56"/>
        <v>67583.147535602606</v>
      </c>
      <c r="C537" s="7">
        <f t="shared" si="57"/>
        <v>1000000</v>
      </c>
      <c r="D537" s="7" t="str">
        <f t="shared" si="58"/>
        <v>-0,0584145886125832i</v>
      </c>
      <c r="E537" s="7" t="str">
        <f t="shared" si="59"/>
        <v>0,0675831475356026i</v>
      </c>
      <c r="F537" s="7" t="str">
        <f t="shared" si="60"/>
        <v>1000000+0,0091685589230194i</v>
      </c>
      <c r="G537" s="7">
        <f t="shared" si="61"/>
        <v>1000000</v>
      </c>
      <c r="H537" s="7">
        <f t="shared" si="62"/>
        <v>5.2531973050602306E-7</v>
      </c>
    </row>
    <row r="538" spans="1:8" x14ac:dyDescent="0.3">
      <c r="A538" s="7">
        <f>+impedance_haut_parleur!A536</f>
        <v>10912.468999999999</v>
      </c>
      <c r="B538" s="7">
        <f t="shared" si="56"/>
        <v>68565.064885852713</v>
      </c>
      <c r="C538" s="7">
        <f t="shared" si="57"/>
        <v>1000000</v>
      </c>
      <c r="D538" s="7" t="str">
        <f t="shared" si="58"/>
        <v>-0,0575780357972113i</v>
      </c>
      <c r="E538" s="7" t="str">
        <f t="shared" si="59"/>
        <v>0,0685650648858527i</v>
      </c>
      <c r="F538" s="7" t="str">
        <f t="shared" si="60"/>
        <v>1000000+0,0109870290886414i</v>
      </c>
      <c r="G538" s="7">
        <f t="shared" si="61"/>
        <v>1000000</v>
      </c>
      <c r="H538" s="7">
        <f t="shared" si="62"/>
        <v>6.2951039616661952E-7</v>
      </c>
    </row>
    <row r="539" spans="1:8" x14ac:dyDescent="0.3">
      <c r="A539" s="7">
        <f>+impedance_haut_parleur!A537</f>
        <v>11071.016</v>
      </c>
      <c r="B539" s="7">
        <f t="shared" si="56"/>
        <v>69561.245066750111</v>
      </c>
      <c r="C539" s="7">
        <f t="shared" si="57"/>
        <v>1000000</v>
      </c>
      <c r="D539" s="7" t="str">
        <f t="shared" si="58"/>
        <v>-0,0567534660520731i</v>
      </c>
      <c r="E539" s="7" t="str">
        <f t="shared" si="59"/>
        <v>0,0695612450667501i</v>
      </c>
      <c r="F539" s="7" t="str">
        <f t="shared" si="60"/>
        <v>1000000+0,012807779014677i</v>
      </c>
      <c r="G539" s="7">
        <f t="shared" si="61"/>
        <v>1000000</v>
      </c>
      <c r="H539" s="7">
        <f t="shared" si="62"/>
        <v>7.3383168247721605E-7</v>
      </c>
    </row>
    <row r="540" spans="1:8" x14ac:dyDescent="0.3">
      <c r="A540" s="7">
        <f>+impedance_haut_parleur!A538</f>
        <v>11231.866</v>
      </c>
      <c r="B540" s="7">
        <f t="shared" si="56"/>
        <v>70571.895423409951</v>
      </c>
      <c r="C540" s="7">
        <f t="shared" si="57"/>
        <v>1000000</v>
      </c>
      <c r="D540" s="7" t="str">
        <f t="shared" si="58"/>
        <v>-0,0559407075118203i</v>
      </c>
      <c r="E540" s="7" t="str">
        <f t="shared" si="59"/>
        <v>0,07057189542341i</v>
      </c>
      <c r="F540" s="7" t="str">
        <f t="shared" si="60"/>
        <v>1000000+0,0146311879115897i</v>
      </c>
      <c r="G540" s="7">
        <f t="shared" si="61"/>
        <v>1000000</v>
      </c>
      <c r="H540" s="7">
        <f t="shared" si="62"/>
        <v>8.3830531659691873E-7</v>
      </c>
    </row>
    <row r="541" spans="1:8" x14ac:dyDescent="0.3">
      <c r="A541" s="7">
        <f>+impedance_haut_parleur!A539</f>
        <v>11395.054</v>
      </c>
      <c r="B541" s="7">
        <f t="shared" si="56"/>
        <v>71597.23586731797</v>
      </c>
      <c r="C541" s="7">
        <f t="shared" si="57"/>
        <v>1000000</v>
      </c>
      <c r="D541" s="7" t="str">
        <f t="shared" si="58"/>
        <v>-0,0551395834296142i</v>
      </c>
      <c r="E541" s="7" t="str">
        <f t="shared" si="59"/>
        <v>0,071597235867318i</v>
      </c>
      <c r="F541" s="7" t="str">
        <f t="shared" si="60"/>
        <v>1000000+0,0164576524377038i</v>
      </c>
      <c r="G541" s="7">
        <f t="shared" si="61"/>
        <v>1000000</v>
      </c>
      <c r="H541" s="7">
        <f t="shared" si="62"/>
        <v>9.4295402537361882E-7</v>
      </c>
    </row>
    <row r="542" spans="1:8" x14ac:dyDescent="0.3">
      <c r="A542" s="7">
        <f>+impedance_haut_parleur!A540</f>
        <v>11560.611000000001</v>
      </c>
      <c r="B542" s="7">
        <f t="shared" si="56"/>
        <v>72637.461177218705</v>
      </c>
      <c r="C542" s="7">
        <f t="shared" si="57"/>
        <v>1000000</v>
      </c>
      <c r="D542" s="7" t="str">
        <f t="shared" si="58"/>
        <v>-0,0543499414276597i</v>
      </c>
      <c r="E542" s="7" t="str">
        <f t="shared" si="59"/>
        <v>0,0726374611772187i</v>
      </c>
      <c r="F542" s="7" t="str">
        <f t="shared" si="60"/>
        <v>1000000+0,018287519749559i</v>
      </c>
      <c r="G542" s="7">
        <f t="shared" si="61"/>
        <v>1000000.0000000002</v>
      </c>
      <c r="H542" s="7">
        <f t="shared" si="62"/>
        <v>1.0477976994118708E-6</v>
      </c>
    </row>
    <row r="543" spans="1:8" x14ac:dyDescent="0.3">
      <c r="A543" s="7">
        <f>+impedance_haut_parleur!A541</f>
        <v>11728.575000000001</v>
      </c>
      <c r="B543" s="7">
        <f t="shared" si="56"/>
        <v>73692.810114153821</v>
      </c>
      <c r="C543" s="7">
        <f t="shared" si="57"/>
        <v>1000000</v>
      </c>
      <c r="D543" s="7" t="str">
        <f t="shared" si="58"/>
        <v>-0,0535716001916651i</v>
      </c>
      <c r="E543" s="7" t="str">
        <f t="shared" si="59"/>
        <v>0,0736928101141538i</v>
      </c>
      <c r="F543" s="7" t="str">
        <f t="shared" si="60"/>
        <v>1000000+0,0201212099224887i</v>
      </c>
      <c r="G543" s="7">
        <f t="shared" si="61"/>
        <v>1000000.0000000002</v>
      </c>
      <c r="H543" s="7">
        <f t="shared" si="62"/>
        <v>1.1528604072553568E-6</v>
      </c>
    </row>
    <row r="544" spans="1:8" x14ac:dyDescent="0.3">
      <c r="A544" s="7">
        <f>+impedance_haut_parleur!A542</f>
        <v>11898.978999999999</v>
      </c>
      <c r="B544" s="7">
        <f t="shared" si="56"/>
        <v>74763.490023238439</v>
      </c>
      <c r="C544" s="7">
        <f t="shared" si="57"/>
        <v>1000000</v>
      </c>
      <c r="D544" s="7" t="str">
        <f t="shared" si="58"/>
        <v>-0,0528044070602998i</v>
      </c>
      <c r="E544" s="7" t="str">
        <f t="shared" si="59"/>
        <v>0,0747634900232384i</v>
      </c>
      <c r="F544" s="7" t="str">
        <f t="shared" si="60"/>
        <v>1000000+0,0219590829629386i</v>
      </c>
      <c r="G544" s="7">
        <f t="shared" si="61"/>
        <v>1000000.0000000002</v>
      </c>
      <c r="H544" s="7">
        <f t="shared" si="62"/>
        <v>1.2581627757540125E-6</v>
      </c>
    </row>
    <row r="545" spans="1:8" x14ac:dyDescent="0.3">
      <c r="A545" s="7">
        <f>+impedance_haut_parleur!A543</f>
        <v>12071.859</v>
      </c>
      <c r="B545" s="7">
        <f t="shared" si="56"/>
        <v>75849.727099143653</v>
      </c>
      <c r="C545" s="7">
        <f t="shared" si="57"/>
        <v>1000000</v>
      </c>
      <c r="D545" s="7" t="str">
        <f t="shared" si="58"/>
        <v>-0,0520481999266193i</v>
      </c>
      <c r="E545" s="7" t="str">
        <f t="shared" si="59"/>
        <v>0,0758497270991436i</v>
      </c>
      <c r="F545" s="7" t="str">
        <f t="shared" si="60"/>
        <v>1000000+0,0238015271725243i</v>
      </c>
      <c r="G545" s="7">
        <f t="shared" si="61"/>
        <v>1000000.0000000005</v>
      </c>
      <c r="H545" s="7">
        <f t="shared" si="62"/>
        <v>1.3637270529515899E-6</v>
      </c>
    </row>
    <row r="546" spans="1:8" x14ac:dyDescent="0.3">
      <c r="A546" s="7">
        <f>+impedance_haut_parleur!A544</f>
        <v>12247.251</v>
      </c>
      <c r="B546" s="7">
        <f t="shared" si="56"/>
        <v>76951.747536540497</v>
      </c>
      <c r="C546" s="7">
        <f t="shared" si="57"/>
        <v>1000000</v>
      </c>
      <c r="D546" s="7" t="str">
        <f t="shared" si="58"/>
        <v>-0,0513028214019586i</v>
      </c>
      <c r="E546" s="7" t="str">
        <f t="shared" si="59"/>
        <v>0,0769517475365405i</v>
      </c>
      <c r="F546" s="7" t="str">
        <f t="shared" si="60"/>
        <v>1000000+0,0256489261345819i</v>
      </c>
      <c r="G546" s="7">
        <f t="shared" si="61"/>
        <v>1000000.0000000005</v>
      </c>
      <c r="H546" s="7">
        <f t="shared" si="62"/>
        <v>1.4695752165543392E-6</v>
      </c>
    </row>
    <row r="547" spans="1:8" x14ac:dyDescent="0.3">
      <c r="A547" s="7">
        <f>+impedance_haut_parleur!A545</f>
        <v>12425.191000000001</v>
      </c>
      <c r="B547" s="7">
        <f t="shared" si="56"/>
        <v>78069.777530100037</v>
      </c>
      <c r="C547" s="7">
        <f t="shared" si="57"/>
        <v>1000000</v>
      </c>
      <c r="D547" s="7" t="str">
        <f t="shared" si="58"/>
        <v>-0,0505681184875113i</v>
      </c>
      <c r="E547" s="7" t="str">
        <f t="shared" si="59"/>
        <v>0,0780697775301i</v>
      </c>
      <c r="F547" s="7" t="str">
        <f t="shared" si="60"/>
        <v>1000000+0,0275016590425887i</v>
      </c>
      <c r="G547" s="7">
        <f t="shared" si="61"/>
        <v>1000000.0000000005</v>
      </c>
      <c r="H547" s="7">
        <f t="shared" si="62"/>
        <v>1.5757289927481287E-6</v>
      </c>
    </row>
    <row r="548" spans="1:8" x14ac:dyDescent="0.3">
      <c r="A548" s="7">
        <f>+impedance_haut_parleur!A546</f>
        <v>12605.716</v>
      </c>
      <c r="B548" s="7">
        <f t="shared" si="56"/>
        <v>79204.049557678634</v>
      </c>
      <c r="C548" s="7">
        <f t="shared" si="57"/>
        <v>1000000</v>
      </c>
      <c r="D548" s="7" t="str">
        <f t="shared" si="58"/>
        <v>-0,0498439383148056i</v>
      </c>
      <c r="E548" s="7" t="str">
        <f t="shared" si="59"/>
        <v>0,0792040495576786i</v>
      </c>
      <c r="F548" s="7" t="str">
        <f t="shared" si="60"/>
        <v>1000000+0,029360111242873i</v>
      </c>
      <c r="G548" s="7">
        <f t="shared" si="61"/>
        <v>1000000.0000000005</v>
      </c>
      <c r="H548" s="7">
        <f t="shared" si="62"/>
        <v>1.6822104602512202E-6</v>
      </c>
    </row>
    <row r="549" spans="1:8" x14ac:dyDescent="0.3">
      <c r="A549" s="7">
        <f>+impedance_haut_parleur!A547</f>
        <v>12788.864</v>
      </c>
      <c r="B549" s="7">
        <f t="shared" si="56"/>
        <v>80354.802380317953</v>
      </c>
      <c r="C549" s="7">
        <f t="shared" si="57"/>
        <v>1000000</v>
      </c>
      <c r="D549" s="7" t="str">
        <f t="shared" si="58"/>
        <v>-0,0491301284240695i</v>
      </c>
      <c r="E549" s="7" t="str">
        <f t="shared" si="59"/>
        <v>0,0803548023803179i</v>
      </c>
      <c r="F549" s="7" t="str">
        <f t="shared" si="60"/>
        <v>1000000+0,0312246739562484i</v>
      </c>
      <c r="G549" s="7">
        <f t="shared" si="61"/>
        <v>1000000.0000000005</v>
      </c>
      <c r="H549" s="7">
        <f t="shared" si="62"/>
        <v>1.7890420343650917E-6</v>
      </c>
    </row>
    <row r="550" spans="1:8" x14ac:dyDescent="0.3">
      <c r="A550" s="7">
        <f>+impedance_haut_parleur!A548</f>
        <v>12974.673000000001</v>
      </c>
      <c r="B550" s="7">
        <f t="shared" si="56"/>
        <v>81522.274759059685</v>
      </c>
      <c r="C550" s="7">
        <f t="shared" si="57"/>
        <v>1000000</v>
      </c>
      <c r="D550" s="7" t="str">
        <f t="shared" si="58"/>
        <v>-0,0484265407473436i</v>
      </c>
      <c r="E550" s="7" t="str">
        <f t="shared" si="59"/>
        <v>0,0815222747590597i</v>
      </c>
      <c r="F550" s="7" t="str">
        <f t="shared" si="60"/>
        <v>1000000+0,0330957340117161i</v>
      </c>
      <c r="G550" s="7">
        <f t="shared" si="61"/>
        <v>1000000.0000000005</v>
      </c>
      <c r="H550" s="7">
        <f t="shared" si="62"/>
        <v>1.8962458787589046E-6</v>
      </c>
    </row>
    <row r="551" spans="1:8" x14ac:dyDescent="0.3">
      <c r="A551" s="7">
        <f>+impedance_haut_parleur!A549</f>
        <v>13163.182000000001</v>
      </c>
      <c r="B551" s="7">
        <f t="shared" si="56"/>
        <v>82706.711738130805</v>
      </c>
      <c r="C551" s="7">
        <f t="shared" si="57"/>
        <v>1000000</v>
      </c>
      <c r="D551" s="7" t="str">
        <f t="shared" si="58"/>
        <v>-0,0477330276765875i</v>
      </c>
      <c r="E551" s="7" t="str">
        <f t="shared" si="59"/>
        <v>0,0827067117381308i</v>
      </c>
      <c r="F551" s="7" t="str">
        <f t="shared" si="60"/>
        <v>1000000+0,0349736840615433i</v>
      </c>
      <c r="G551" s="7">
        <f t="shared" si="61"/>
        <v>1000000.0000000007</v>
      </c>
      <c r="H551" s="7">
        <f t="shared" si="62"/>
        <v>2.0038444907503857E-6</v>
      </c>
    </row>
    <row r="552" spans="1:8" x14ac:dyDescent="0.3">
      <c r="A552" s="7">
        <f>+impedance_haut_parleur!A550</f>
        <v>13354.43</v>
      </c>
      <c r="B552" s="7">
        <f t="shared" si="56"/>
        <v>83908.358361758277</v>
      </c>
      <c r="C552" s="7">
        <f t="shared" si="57"/>
        <v>1000000</v>
      </c>
      <c r="D552" s="7" t="str">
        <f t="shared" si="58"/>
        <v>-0,0470494458182011i</v>
      </c>
      <c r="E552" s="7" t="str">
        <f t="shared" si="59"/>
        <v>0,0839083583617583i</v>
      </c>
      <c r="F552" s="7" t="str">
        <f t="shared" si="60"/>
        <v>1000000+0,0368589125435572i</v>
      </c>
      <c r="G552" s="7">
        <f t="shared" si="61"/>
        <v>1000000.0000000007</v>
      </c>
      <c r="H552" s="7">
        <f t="shared" si="62"/>
        <v>2.1118601261876365E-6</v>
      </c>
    </row>
    <row r="553" spans="1:8" x14ac:dyDescent="0.3">
      <c r="A553" s="7">
        <f>+impedance_haut_parleur!A551</f>
        <v>13548.455</v>
      </c>
      <c r="B553" s="7">
        <f t="shared" si="56"/>
        <v>85127.453390983806</v>
      </c>
      <c r="C553" s="7">
        <f t="shared" si="57"/>
        <v>1000000</v>
      </c>
      <c r="D553" s="7" t="str">
        <f t="shared" si="58"/>
        <v>-0,0463756591226054i</v>
      </c>
      <c r="E553" s="7" t="str">
        <f t="shared" si="59"/>
        <v>0,0851274533909838i</v>
      </c>
      <c r="F553" s="7" t="str">
        <f t="shared" si="60"/>
        <v>1000000+0,0387517942683784i</v>
      </c>
      <c r="G553" s="7">
        <f t="shared" si="61"/>
        <v>1000000.0000000009</v>
      </c>
      <c r="H553" s="7">
        <f t="shared" si="62"/>
        <v>2.2203142601373352E-6</v>
      </c>
    </row>
    <row r="554" spans="1:8" x14ac:dyDescent="0.3">
      <c r="A554" s="7">
        <f>+impedance_haut_parleur!A552</f>
        <v>13745.300999999999</v>
      </c>
      <c r="B554" s="7">
        <f t="shared" si="56"/>
        <v>86364.273285960866</v>
      </c>
      <c r="C554" s="7">
        <f t="shared" si="57"/>
        <v>1000000</v>
      </c>
      <c r="D554" s="7" t="str">
        <f t="shared" si="58"/>
        <v>-0,0457115148455431i</v>
      </c>
      <c r="E554" s="7" t="str">
        <f t="shared" si="59"/>
        <v>0,0863642732859609i</v>
      </c>
      <c r="F554" s="7" t="str">
        <f t="shared" si="60"/>
        <v>1000000+0,0406527584404178i</v>
      </c>
      <c r="G554" s="7">
        <f t="shared" si="61"/>
        <v>1000000.0000000009</v>
      </c>
      <c r="H554" s="7">
        <f t="shared" si="62"/>
        <v>2.329231484200773E-6</v>
      </c>
    </row>
    <row r="555" spans="1:8" x14ac:dyDescent="0.3">
      <c r="A555" s="7">
        <f>+impedance_haut_parleur!A553</f>
        <v>13945.005999999999</v>
      </c>
      <c r="B555" s="7">
        <f t="shared" si="56"/>
        <v>87619.056807731176</v>
      </c>
      <c r="C555" s="7">
        <f t="shared" si="57"/>
        <v>1000000</v>
      </c>
      <c r="D555" s="7" t="str">
        <f t="shared" si="58"/>
        <v>-0,0450568849319935i</v>
      </c>
      <c r="E555" s="7" t="str">
        <f t="shared" si="59"/>
        <v>0,0876190568077312i</v>
      </c>
      <c r="F555" s="7" t="str">
        <f t="shared" si="60"/>
        <v>1000000+0,0425621718757377i</v>
      </c>
      <c r="G555" s="7">
        <f t="shared" si="61"/>
        <v>1000000.0000000009</v>
      </c>
      <c r="H555" s="7">
        <f t="shared" si="62"/>
        <v>2.4386328153901793E-6</v>
      </c>
    </row>
    <row r="556" spans="1:8" x14ac:dyDescent="0.3">
      <c r="A556" s="7">
        <f>+impedance_haut_parleur!A554</f>
        <v>14147.611999999999</v>
      </c>
      <c r="B556" s="7">
        <f t="shared" si="56"/>
        <v>88892.067850077598</v>
      </c>
      <c r="C556" s="7">
        <f t="shared" si="57"/>
        <v>1000000</v>
      </c>
      <c r="D556" s="7" t="str">
        <f t="shared" si="58"/>
        <v>-0,0444116314978074i</v>
      </c>
      <c r="E556" s="7" t="str">
        <f t="shared" si="59"/>
        <v>0,0888920678500776i</v>
      </c>
      <c r="F556" s="7" t="str">
        <f t="shared" si="60"/>
        <v>1000000+0,0444804363522702i</v>
      </c>
      <c r="G556" s="7">
        <f t="shared" si="61"/>
        <v>1000000.0000000009</v>
      </c>
      <c r="H556" s="7">
        <f t="shared" si="62"/>
        <v>2.5485412738853632E-6</v>
      </c>
    </row>
    <row r="557" spans="1:8" x14ac:dyDescent="0.3">
      <c r="A557" s="7">
        <f>+impedance_haut_parleur!A555</f>
        <v>14353.162</v>
      </c>
      <c r="B557" s="7">
        <f t="shared" si="56"/>
        <v>90183.576589968361</v>
      </c>
      <c r="C557" s="7">
        <f t="shared" si="57"/>
        <v>1000000</v>
      </c>
      <c r="D557" s="7" t="str">
        <f t="shared" si="58"/>
        <v>-0,043775617575971i</v>
      </c>
      <c r="E557" s="7" t="str">
        <f t="shared" si="59"/>
        <v>0,0901835765899684i</v>
      </c>
      <c r="F557" s="7" t="str">
        <f t="shared" si="60"/>
        <v>1000000+0,0464079590139974i</v>
      </c>
      <c r="G557" s="7">
        <f t="shared" si="61"/>
        <v>1000000.0000000012</v>
      </c>
      <c r="H557" s="7">
        <f t="shared" si="62"/>
        <v>2.6589801873181541E-6</v>
      </c>
    </row>
    <row r="558" spans="1:8" x14ac:dyDescent="0.3">
      <c r="A558" s="7">
        <f>+impedance_haut_parleur!A556</f>
        <v>14561.699000000001</v>
      </c>
      <c r="B558" s="7">
        <f t="shared" si="56"/>
        <v>91493.853204371684</v>
      </c>
      <c r="C558" s="7">
        <f t="shared" si="57"/>
        <v>1000000</v>
      </c>
      <c r="D558" s="7" t="str">
        <f t="shared" si="58"/>
        <v>-0,0431487102375869i</v>
      </c>
      <c r="E558" s="7" t="str">
        <f t="shared" si="59"/>
        <v>0,0914938532043717i</v>
      </c>
      <c r="F558" s="7" t="str">
        <f t="shared" si="60"/>
        <v>1000000+0,0483451429667848i</v>
      </c>
      <c r="G558" s="7">
        <f t="shared" si="61"/>
        <v>1000000.0000000013</v>
      </c>
      <c r="H558" s="7">
        <f t="shared" si="62"/>
        <v>2.7699726519533421E-6</v>
      </c>
    </row>
    <row r="559" spans="1:8" x14ac:dyDescent="0.3">
      <c r="A559" s="7">
        <f>+impedance_haut_parleur!A557</f>
        <v>14773.266</v>
      </c>
      <c r="B559" s="7">
        <f t="shared" si="56"/>
        <v>92823.16787025574</v>
      </c>
      <c r="C559" s="7">
        <f t="shared" si="57"/>
        <v>1000000</v>
      </c>
      <c r="D559" s="7" t="str">
        <f t="shared" si="58"/>
        <v>-0,0425307803107288i</v>
      </c>
      <c r="E559" s="7" t="str">
        <f t="shared" si="59"/>
        <v>0,0928231678702557i</v>
      </c>
      <c r="F559" s="7" t="str">
        <f t="shared" si="60"/>
        <v>1000000+0,0502923875595269i</v>
      </c>
      <c r="G559" s="7">
        <f t="shared" si="61"/>
        <v>1000000.0000000013</v>
      </c>
      <c r="H559" s="7">
        <f t="shared" si="62"/>
        <v>2.8815415487971353E-6</v>
      </c>
    </row>
    <row r="560" spans="1:8" x14ac:dyDescent="0.3">
      <c r="A560" s="7">
        <f>+impedance_haut_parleur!A558</f>
        <v>14987.905000000001</v>
      </c>
      <c r="B560" s="7">
        <f t="shared" si="56"/>
        <v>94171.784481403462</v>
      </c>
      <c r="C560" s="7">
        <f t="shared" si="57"/>
        <v>1000000</v>
      </c>
      <c r="D560" s="7" t="str">
        <f t="shared" si="58"/>
        <v>-0,0419217049159278i</v>
      </c>
      <c r="E560" s="7" t="str">
        <f t="shared" si="59"/>
        <v>0,0941717844814035i</v>
      </c>
      <c r="F560" s="7" t="str">
        <f t="shared" si="60"/>
        <v>1000000+0,0522500795654757i</v>
      </c>
      <c r="G560" s="7">
        <f t="shared" si="61"/>
        <v>1000000.0000000013</v>
      </c>
      <c r="H560" s="7">
        <f t="shared" si="62"/>
        <v>2.9937090383245011E-6</v>
      </c>
    </row>
    <row r="561" spans="1:8" x14ac:dyDescent="0.3">
      <c r="A561" s="7">
        <f>+impedance_haut_parleur!A559</f>
        <v>15205.664000000001</v>
      </c>
      <c r="B561" s="7">
        <f t="shared" si="56"/>
        <v>95540.004630709576</v>
      </c>
      <c r="C561" s="7">
        <f t="shared" si="57"/>
        <v>1000000</v>
      </c>
      <c r="D561" s="7" t="str">
        <f t="shared" si="58"/>
        <v>-0,0413213478028949i</v>
      </c>
      <c r="E561" s="7" t="str">
        <f t="shared" si="59"/>
        <v>0,0955400046307096i</v>
      </c>
      <c r="F561" s="7" t="str">
        <f t="shared" si="60"/>
        <v>1000000+0,0542186568278147i</v>
      </c>
      <c r="G561" s="7">
        <f t="shared" si="61"/>
        <v>1000000.0000000013</v>
      </c>
      <c r="H561" s="7">
        <f t="shared" si="62"/>
        <v>3.1065002071019436E-6</v>
      </c>
    </row>
    <row r="562" spans="1:8" x14ac:dyDescent="0.3">
      <c r="A562" s="7">
        <f>+impedance_haut_parleur!A560</f>
        <v>15426.587</v>
      </c>
      <c r="B562" s="7">
        <f t="shared" si="56"/>
        <v>96928.104778327615</v>
      </c>
      <c r="C562" s="7">
        <f t="shared" si="57"/>
        <v>1000000</v>
      </c>
      <c r="D562" s="7" t="str">
        <f t="shared" si="58"/>
        <v>-0,0407295878678776i</v>
      </c>
      <c r="E562" s="7" t="str">
        <f t="shared" si="59"/>
        <v>0,0969281047783276i</v>
      </c>
      <c r="F562" s="7" t="str">
        <f t="shared" si="60"/>
        <v>1000000+0,05619851691045i</v>
      </c>
      <c r="G562" s="7">
        <f t="shared" si="61"/>
        <v>1000000.0000000015</v>
      </c>
      <c r="H562" s="7">
        <f t="shared" si="62"/>
        <v>3.2199378338633682E-6</v>
      </c>
    </row>
    <row r="563" spans="1:8" x14ac:dyDescent="0.3">
      <c r="A563" s="7">
        <f>+impedance_haut_parleur!A561</f>
        <v>15650.72</v>
      </c>
      <c r="B563" s="7">
        <f t="shared" si="56"/>
        <v>98336.373950781694</v>
      </c>
      <c r="C563" s="7">
        <f t="shared" si="57"/>
        <v>1000000</v>
      </c>
      <c r="D563" s="7" t="str">
        <f t="shared" si="58"/>
        <v>-0,0401463019412499i</v>
      </c>
      <c r="E563" s="7" t="str">
        <f t="shared" si="59"/>
        <v>0,0983363739507817i</v>
      </c>
      <c r="F563" s="7" t="str">
        <f t="shared" si="60"/>
        <v>1000000+0,0581900720095318i</v>
      </c>
      <c r="G563" s="7">
        <f t="shared" si="61"/>
        <v>1000000.0000000017</v>
      </c>
      <c r="H563" s="7">
        <f t="shared" si="62"/>
        <v>3.3340455357085137E-6</v>
      </c>
    </row>
    <row r="564" spans="1:8" x14ac:dyDescent="0.3">
      <c r="A564" s="7">
        <f>+impedance_haut_parleur!A562</f>
        <v>15878.108</v>
      </c>
      <c r="B564" s="7">
        <f t="shared" si="56"/>
        <v>99765.094891410641</v>
      </c>
      <c r="C564" s="7">
        <f t="shared" si="57"/>
        <v>1000000</v>
      </c>
      <c r="D564" s="7" t="str">
        <f t="shared" si="58"/>
        <v>-0,0395713727805579i</v>
      </c>
      <c r="E564" s="7" t="str">
        <f t="shared" si="59"/>
        <v>0,0997650948914106i</v>
      </c>
      <c r="F564" s="7" t="str">
        <f t="shared" si="60"/>
        <v>1000000+0,0601937221108527i</v>
      </c>
      <c r="G564" s="7">
        <f t="shared" si="61"/>
        <v>1000000.0000000017</v>
      </c>
      <c r="H564" s="7">
        <f t="shared" si="62"/>
        <v>3.4488462301351607E-6</v>
      </c>
    </row>
    <row r="565" spans="1:8" x14ac:dyDescent="0.3">
      <c r="A565" s="7">
        <f>+impedance_haut_parleur!A563</f>
        <v>16108.800999999999</v>
      </c>
      <c r="B565" s="7">
        <f t="shared" si="56"/>
        <v>101214.58175947983</v>
      </c>
      <c r="C565" s="7">
        <f t="shared" si="57"/>
        <v>1000000</v>
      </c>
      <c r="D565" s="7" t="str">
        <f t="shared" si="58"/>
        <v>-0,0390046739492256i</v>
      </c>
      <c r="E565" s="7" t="str">
        <f t="shared" si="59"/>
        <v>0,10121458175948i</v>
      </c>
      <c r="F565" s="7" t="str">
        <f t="shared" si="60"/>
        <v>1000000+0,0622099078102544i</v>
      </c>
      <c r="G565" s="7">
        <f t="shared" si="61"/>
        <v>1000000.0000000017</v>
      </c>
      <c r="H565" s="7">
        <f t="shared" si="62"/>
        <v>3.5643651614255094E-6</v>
      </c>
    </row>
    <row r="566" spans="1:8" x14ac:dyDescent="0.3">
      <c r="A566" s="7">
        <f>+impedance_haut_parleur!A564</f>
        <v>16342.844999999999</v>
      </c>
      <c r="B566" s="7">
        <f t="shared" si="56"/>
        <v>102685.12358151336</v>
      </c>
      <c r="C566" s="7">
        <f t="shared" si="57"/>
        <v>1000000</v>
      </c>
      <c r="D566" s="7" t="str">
        <f t="shared" si="58"/>
        <v>-0,038446092508248i</v>
      </c>
      <c r="E566" s="7" t="str">
        <f t="shared" si="59"/>
        <v>0,102685123581513i</v>
      </c>
      <c r="F566" s="7" t="str">
        <f t="shared" si="60"/>
        <v>1000000+0,064239031073265i</v>
      </c>
      <c r="G566" s="7">
        <f t="shared" si="61"/>
        <v>1000000.0000000022</v>
      </c>
      <c r="H566" s="7">
        <f t="shared" si="62"/>
        <v>3.6806253605078298E-6</v>
      </c>
    </row>
    <row r="567" spans="1:8" x14ac:dyDescent="0.3">
      <c r="A567" s="7">
        <f>+impedance_haut_parleur!A565</f>
        <v>16580.289000000001</v>
      </c>
      <c r="B567" s="7">
        <f t="shared" si="56"/>
        <v>104177.02823359132</v>
      </c>
      <c r="C567" s="7">
        <f t="shared" si="57"/>
        <v>1000000</v>
      </c>
      <c r="D567" s="7" t="str">
        <f t="shared" si="58"/>
        <v>-0,0378955113941596i</v>
      </c>
      <c r="E567" s="7" t="str">
        <f t="shared" si="59"/>
        <v>0,104177028233591i</v>
      </c>
      <c r="F567" s="7" t="str">
        <f t="shared" si="60"/>
        <v>1000000+0,0662815168394314i</v>
      </c>
      <c r="G567" s="7">
        <f t="shared" si="61"/>
        <v>1000000.0000000022</v>
      </c>
      <c r="H567" s="7">
        <f t="shared" si="62"/>
        <v>3.797651174624709E-6</v>
      </c>
    </row>
    <row r="568" spans="1:8" x14ac:dyDescent="0.3">
      <c r="A568" s="7">
        <f>+impedance_haut_parleur!A566</f>
        <v>16821.184000000001</v>
      </c>
      <c r="B568" s="7">
        <f t="shared" si="56"/>
        <v>105690.61615816435</v>
      </c>
      <c r="C568" s="7">
        <f t="shared" si="57"/>
        <v>1000000</v>
      </c>
      <c r="D568" s="7" t="str">
        <f t="shared" si="58"/>
        <v>-0,0373528124249731i</v>
      </c>
      <c r="E568" s="7" t="str">
        <f t="shared" si="59"/>
        <v>0,105690616158164i</v>
      </c>
      <c r="F568" s="7" t="str">
        <f t="shared" si="60"/>
        <v>1000000+0,0683378037331909i</v>
      </c>
      <c r="G568" s="7">
        <f t="shared" si="61"/>
        <v>1000000.0000000022</v>
      </c>
      <c r="H568" s="7">
        <f t="shared" si="62"/>
        <v>3.9154677351051934E-6</v>
      </c>
    </row>
    <row r="569" spans="1:8" x14ac:dyDescent="0.3">
      <c r="A569" s="7">
        <f>+impedance_haut_parleur!A567</f>
        <v>17065.578000000001</v>
      </c>
      <c r="B569" s="7">
        <f t="shared" si="56"/>
        <v>107226.18894812719</v>
      </c>
      <c r="C569" s="7">
        <f t="shared" si="57"/>
        <v>1000000</v>
      </c>
      <c r="D569" s="7" t="str">
        <f t="shared" si="58"/>
        <v>-0,0368178874877815i</v>
      </c>
      <c r="E569" s="7" t="str">
        <f t="shared" si="59"/>
        <v>0,107226188948127i</v>
      </c>
      <c r="F569" s="7" t="str">
        <f t="shared" si="60"/>
        <v>1000000+0,0704083014603455i</v>
      </c>
      <c r="G569" s="7">
        <f t="shared" si="61"/>
        <v>1000000.0000000024</v>
      </c>
      <c r="H569" s="7">
        <f t="shared" si="62"/>
        <v>4.0340985163625811E-6</v>
      </c>
    </row>
    <row r="570" spans="1:8" x14ac:dyDescent="0.3">
      <c r="A570" s="7">
        <f>+impedance_haut_parleur!A568</f>
        <v>17313.523000000001</v>
      </c>
      <c r="B570" s="7">
        <f t="shared" si="56"/>
        <v>108784.07332911584</v>
      </c>
      <c r="C570" s="7">
        <f t="shared" si="57"/>
        <v>1000000</v>
      </c>
      <c r="D570" s="7" t="str">
        <f t="shared" si="58"/>
        <v>-0,0362906226952168i</v>
      </c>
      <c r="E570" s="7" t="str">
        <f t="shared" si="59"/>
        <v>0,108784073329116i</v>
      </c>
      <c r="F570" s="7" t="str">
        <f t="shared" si="60"/>
        <v>1000000+0,0724934506338992i</v>
      </c>
      <c r="G570" s="7">
        <f t="shared" si="61"/>
        <v>1000000.0000000027</v>
      </c>
      <c r="H570" s="7">
        <f t="shared" si="62"/>
        <v>4.153568763662399E-6</v>
      </c>
    </row>
    <row r="571" spans="1:8" x14ac:dyDescent="0.3">
      <c r="A571" s="7">
        <f>+impedance_haut_parleur!A569</f>
        <v>17565.072</v>
      </c>
      <c r="B571" s="7">
        <f t="shared" si="56"/>
        <v>110364.60230995154</v>
      </c>
      <c r="C571" s="7">
        <f t="shared" si="57"/>
        <v>1000000</v>
      </c>
      <c r="D571" s="7" t="str">
        <f t="shared" si="58"/>
        <v>-0,0357709055059927i</v>
      </c>
      <c r="E571" s="7" t="str">
        <f t="shared" si="59"/>
        <v>0,110364602309952i</v>
      </c>
      <c r="F571" s="7" t="str">
        <f t="shared" si="60"/>
        <v>1000000+0,0745936968039593i</v>
      </c>
      <c r="G571" s="7">
        <f t="shared" si="61"/>
        <v>1000000.0000000027</v>
      </c>
      <c r="H571" s="7">
        <f t="shared" si="62"/>
        <v>4.2739040051453584E-6</v>
      </c>
    </row>
    <row r="572" spans="1:8" x14ac:dyDescent="0.3">
      <c r="A572" s="7">
        <f>+impedance_haut_parleur!A570</f>
        <v>17820.273000000001</v>
      </c>
      <c r="B572" s="7">
        <f t="shared" si="56"/>
        <v>111968.07748352909</v>
      </c>
      <c r="C572" s="7">
        <f t="shared" si="57"/>
        <v>1000000</v>
      </c>
      <c r="D572" s="7" t="str">
        <f t="shared" si="58"/>
        <v>-0,0352586366504014i</v>
      </c>
      <c r="E572" s="7" t="str">
        <f t="shared" si="59"/>
        <v>0,111968077483529i</v>
      </c>
      <c r="F572" s="7" t="str">
        <f t="shared" si="60"/>
        <v>1000000+0,0767094408331276i</v>
      </c>
      <c r="G572" s="7">
        <f t="shared" si="61"/>
        <v>1000000.0000000031</v>
      </c>
      <c r="H572" s="7">
        <f t="shared" si="62"/>
        <v>4.3951272085467048E-6</v>
      </c>
    </row>
    <row r="573" spans="1:8" x14ac:dyDescent="0.3">
      <c r="A573" s="7">
        <f>+impedance_haut_parleur!A571</f>
        <v>18079.184000000001</v>
      </c>
      <c r="B573" s="7">
        <f t="shared" si="56"/>
        <v>113594.86327459627</v>
      </c>
      <c r="C573" s="7">
        <f t="shared" si="57"/>
        <v>1000000</v>
      </c>
      <c r="D573" s="7" t="str">
        <f t="shared" si="58"/>
        <v>-0,0347536996535883i</v>
      </c>
      <c r="E573" s="7" t="str">
        <f t="shared" si="59"/>
        <v>0,113594863274596i</v>
      </c>
      <c r="F573" s="7" t="str">
        <f t="shared" si="60"/>
        <v>1000000+0,0788411636210077i</v>
      </c>
      <c r="G573" s="7">
        <f t="shared" si="61"/>
        <v>1000000.0000000031</v>
      </c>
      <c r="H573" s="7">
        <f t="shared" si="62"/>
        <v>4.5172659273840944E-6</v>
      </c>
    </row>
    <row r="574" spans="1:8" x14ac:dyDescent="0.3">
      <c r="A574" s="7">
        <f>+impedance_haut_parleur!A572</f>
        <v>18341.855</v>
      </c>
      <c r="B574" s="7">
        <f t="shared" si="56"/>
        <v>115245.27384241842</v>
      </c>
      <c r="C574" s="7">
        <f t="shared" si="57"/>
        <v>1000000</v>
      </c>
      <c r="D574" s="7" t="str">
        <f t="shared" si="58"/>
        <v>-0,0342559970470794i</v>
      </c>
      <c r="E574" s="7" t="str">
        <f t="shared" si="59"/>
        <v>0,115245273842418i</v>
      </c>
      <c r="F574" s="7" t="str">
        <f t="shared" si="60"/>
        <v>1000000+0,0809892767953386i</v>
      </c>
      <c r="G574" s="7">
        <f t="shared" si="61"/>
        <v>1000000.0000000034</v>
      </c>
      <c r="H574" s="7">
        <f t="shared" si="62"/>
        <v>4.6403437461897052E-6</v>
      </c>
    </row>
    <row r="575" spans="1:8" x14ac:dyDescent="0.3">
      <c r="A575" s="7">
        <f>+impedance_haut_parleur!A573</f>
        <v>18608.344000000001</v>
      </c>
      <c r="B575" s="7">
        <f t="shared" si="56"/>
        <v>116919.67361174342</v>
      </c>
      <c r="C575" s="7">
        <f t="shared" si="57"/>
        <v>1000000</v>
      </c>
      <c r="D575" s="7" t="str">
        <f t="shared" si="58"/>
        <v>-0,0337654189280872i</v>
      </c>
      <c r="E575" s="7" t="str">
        <f t="shared" si="59"/>
        <v>0,116919673611743i</v>
      </c>
      <c r="F575" s="7" t="str">
        <f t="shared" si="60"/>
        <v>1000000+0,0831542546836558i</v>
      </c>
      <c r="G575" s="7">
        <f t="shared" si="61"/>
        <v>1000000.0000000036</v>
      </c>
      <c r="H575" s="7">
        <f t="shared" si="62"/>
        <v>4.7643878419294246E-6</v>
      </c>
    </row>
    <row r="576" spans="1:8" x14ac:dyDescent="0.3">
      <c r="A576" s="7">
        <f>+impedance_haut_parleur!A574</f>
        <v>18878.705000000002</v>
      </c>
      <c r="B576" s="7">
        <f t="shared" si="56"/>
        <v>118618.4018745778</v>
      </c>
      <c r="C576" s="7">
        <f t="shared" si="57"/>
        <v>1000000</v>
      </c>
      <c r="D576" s="7" t="str">
        <f t="shared" si="58"/>
        <v>-0,0332818660346649i</v>
      </c>
      <c r="E576" s="7" t="str">
        <f t="shared" si="59"/>
        <v>0,118618401874578i</v>
      </c>
      <c r="F576" s="7" t="str">
        <f t="shared" si="60"/>
        <v>1000000+0,0853365358399131i</v>
      </c>
      <c r="G576" s="7">
        <f t="shared" si="61"/>
        <v>1000000.0000000036</v>
      </c>
      <c r="H576" s="7">
        <f t="shared" si="62"/>
        <v>4.8894233418938967E-6</v>
      </c>
    </row>
    <row r="577" spans="1:8" x14ac:dyDescent="0.3">
      <c r="A577" s="7">
        <f>+impedance_haut_parleur!A575</f>
        <v>19152.991999999998</v>
      </c>
      <c r="B577" s="7">
        <f t="shared" si="56"/>
        <v>120341.79792292815</v>
      </c>
      <c r="C577" s="7">
        <f t="shared" si="57"/>
        <v>1000000</v>
      </c>
      <c r="D577" s="7" t="str">
        <f t="shared" si="58"/>
        <v>-0,0328052416415127i</v>
      </c>
      <c r="E577" s="7" t="str">
        <f t="shared" si="59"/>
        <v>0,120341797922928i</v>
      </c>
      <c r="F577" s="7" t="str">
        <f t="shared" si="60"/>
        <v>1000000+0,0875365562814153i</v>
      </c>
      <c r="G577" s="7">
        <f t="shared" si="61"/>
        <v>1000000.000000004</v>
      </c>
      <c r="H577" s="7">
        <f t="shared" si="62"/>
        <v>5.0154752280344793E-6</v>
      </c>
    </row>
    <row r="578" spans="1:8" x14ac:dyDescent="0.3">
      <c r="A578" s="7">
        <f>+impedance_haut_parleur!A576</f>
        <v>19431.266</v>
      </c>
      <c r="B578" s="7">
        <f t="shared" si="56"/>
        <v>122090.24503109825</v>
      </c>
      <c r="C578" s="7">
        <f t="shared" si="57"/>
        <v>1000000</v>
      </c>
      <c r="D578" s="7" t="str">
        <f t="shared" si="58"/>
        <v>-0,0323354397350105i</v>
      </c>
      <c r="E578" s="7" t="str">
        <f t="shared" si="59"/>
        <v>0,122090245031098i</v>
      </c>
      <c r="F578" s="7" t="str">
        <f t="shared" si="60"/>
        <v>1000000+0,0897548052960875i</v>
      </c>
      <c r="G578" s="7">
        <f t="shared" si="61"/>
        <v>1000000.000000004</v>
      </c>
      <c r="H578" s="7">
        <f t="shared" si="62"/>
        <v>5.1425715344842487E-6</v>
      </c>
    </row>
    <row r="579" spans="1:8" x14ac:dyDescent="0.3">
      <c r="A579" s="7">
        <f>+impedance_haut_parleur!A577</f>
        <v>19713.581999999999</v>
      </c>
      <c r="B579" s="7">
        <f t="shared" si="56"/>
        <v>123864.08877427995</v>
      </c>
      <c r="C579" s="7">
        <f t="shared" si="57"/>
        <v>1000000</v>
      </c>
      <c r="D579" s="7" t="str">
        <f t="shared" si="58"/>
        <v>-0,031872367523972i</v>
      </c>
      <c r="E579" s="7" t="str">
        <f t="shared" si="59"/>
        <v>0,12386408877428i</v>
      </c>
      <c r="F579" s="7" t="str">
        <f t="shared" si="60"/>
        <v>1000000+0,091991721250308i</v>
      </c>
      <c r="G579" s="7">
        <f t="shared" si="61"/>
        <v>1000000.0000000042</v>
      </c>
      <c r="H579" s="7">
        <f t="shared" si="62"/>
        <v>5.2707373777865613E-6</v>
      </c>
    </row>
    <row r="580" spans="1:8" x14ac:dyDescent="0.3">
      <c r="A580" s="7">
        <f>+impedance_haut_parleur!A578</f>
        <v>20000</v>
      </c>
      <c r="B580" s="7">
        <f t="shared" si="56"/>
        <v>125663.70614359173</v>
      </c>
      <c r="C580" s="7">
        <f t="shared" si="57"/>
        <v>1000000</v>
      </c>
      <c r="D580" s="7" t="str">
        <f t="shared" si="58"/>
        <v>-0,0314159265358979i</v>
      </c>
      <c r="E580" s="7" t="str">
        <f t="shared" si="59"/>
        <v>0,125663706143592i</v>
      </c>
      <c r="F580" s="7" t="str">
        <f t="shared" si="60"/>
        <v>1000000+0,0942477796076941i</v>
      </c>
      <c r="G580" s="7">
        <f t="shared" si="61"/>
        <v>1000000.0000000044</v>
      </c>
      <c r="H580" s="7">
        <f t="shared" si="62"/>
        <v>5.4000000000000008E-6</v>
      </c>
    </row>
  </sheetData>
  <sheetProtection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0"/>
  <sheetViews>
    <sheetView workbookViewId="0">
      <selection sqref="A1:XFD1048576"/>
    </sheetView>
  </sheetViews>
  <sheetFormatPr baseColWidth="10" defaultRowHeight="14.4" x14ac:dyDescent="0.3"/>
  <cols>
    <col min="3" max="3" width="16.109375" customWidth="1"/>
    <col min="7" max="7" width="12" bestFit="1" customWidth="1"/>
    <col min="9" max="9" width="12" bestFit="1" customWidth="1"/>
  </cols>
  <sheetData>
    <row r="1" spans="1:9" x14ac:dyDescent="0.3">
      <c r="C1" s="1" t="s">
        <v>36</v>
      </c>
      <c r="D1" s="2">
        <f>+Egaliseur_impedance!I6</f>
        <v>10000</v>
      </c>
      <c r="E1" s="1" t="s">
        <v>12</v>
      </c>
      <c r="F1" t="s">
        <v>17</v>
      </c>
      <c r="G1">
        <f>1/(2*PI()*D1)</f>
        <v>1.5915494309189534E-5</v>
      </c>
      <c r="H1" t="s">
        <v>13</v>
      </c>
      <c r="I1">
        <f>+G1*G1</f>
        <v>2.5330295910584443E-10</v>
      </c>
    </row>
    <row r="2" spans="1:9" x14ac:dyDescent="0.3">
      <c r="C2" s="1" t="s">
        <v>37</v>
      </c>
      <c r="D2" s="2">
        <f>+Egaliseur_impedance!I13</f>
        <v>1000000</v>
      </c>
      <c r="E2" s="1" t="s">
        <v>16</v>
      </c>
      <c r="F2" s="5" t="s">
        <v>14</v>
      </c>
      <c r="G2" s="6">
        <f>(D3/1000)/(D2*G1)</f>
        <v>6.2831853071795862E-8</v>
      </c>
      <c r="H2" s="5"/>
    </row>
    <row r="3" spans="1:9" x14ac:dyDescent="0.3">
      <c r="C3" s="1" t="s">
        <v>38</v>
      </c>
      <c r="D3" s="2">
        <f>+Egaliseur_impedance!I16</f>
        <v>1E-3</v>
      </c>
      <c r="E3" s="1" t="s">
        <v>19</v>
      </c>
      <c r="F3" s="3" t="s">
        <v>21</v>
      </c>
      <c r="G3" s="4">
        <f>(1000000*I1)/(D3/1000)</f>
        <v>253.30295910584445</v>
      </c>
      <c r="H3" s="3" t="s">
        <v>22</v>
      </c>
    </row>
    <row r="4" spans="1:9" x14ac:dyDescent="0.3">
      <c r="A4" t="s">
        <v>2</v>
      </c>
      <c r="B4" t="s">
        <v>20</v>
      </c>
      <c r="C4" t="s">
        <v>37</v>
      </c>
      <c r="D4" t="s">
        <v>9</v>
      </c>
      <c r="E4" t="s">
        <v>10</v>
      </c>
      <c r="F4" t="s">
        <v>23</v>
      </c>
      <c r="G4" t="s">
        <v>24</v>
      </c>
      <c r="H4" t="s">
        <v>25</v>
      </c>
    </row>
    <row r="5" spans="1:9" x14ac:dyDescent="0.3">
      <c r="A5">
        <f>+impedance_haut_parleur!A3</f>
        <v>5</v>
      </c>
      <c r="B5">
        <f>2*PI()*A5</f>
        <v>31.415926535897931</v>
      </c>
      <c r="C5">
        <f>+D$2</f>
        <v>1000000</v>
      </c>
      <c r="D5" t="str">
        <f>COMPLEX(0,-1/(B5*($G$3/1000000)),"i")</f>
        <v>-125,663706143592i</v>
      </c>
      <c r="E5" t="str">
        <f>+COMPLEX(0,B5*$D$3/1000,"i")</f>
        <v>0,0000314159265358979i</v>
      </c>
      <c r="F5" t="str">
        <f>+IMSUM(C5,D5,E5)</f>
        <v>1000000-125,663674727665i</v>
      </c>
      <c r="G5">
        <f>+IMABS(F5)</f>
        <v>1000000.0078956794</v>
      </c>
      <c r="H5">
        <f>+DEGREES(IMARGUMENT(F5))</f>
        <v>-7.1999981621007365E-3</v>
      </c>
    </row>
    <row r="6" spans="1:9" x14ac:dyDescent="0.3">
      <c r="A6">
        <f>+impedance_haut_parleur!A4</f>
        <v>5.0730000000000004</v>
      </c>
      <c r="B6">
        <f t="shared" ref="B6:B69" si="0">2*PI()*A6</f>
        <v>31.874599063322044</v>
      </c>
      <c r="C6">
        <f t="shared" ref="C6:C69" si="1">+D$2</f>
        <v>1000000</v>
      </c>
      <c r="D6" t="str">
        <f t="shared" ref="D6:D69" si="2">COMPLEX(0,-1/(B6*($G$3/1000000)),"i")</f>
        <v>-123,855417054595i</v>
      </c>
      <c r="E6" t="str">
        <f t="shared" ref="E6:E69" si="3">+COMPLEX(0,B6*$D$3/1000,"i")</f>
        <v>0,000031874599063322i</v>
      </c>
      <c r="F6" t="str">
        <f t="shared" ref="F6:F69" si="4">+IMSUM(C6,D6,E6)</f>
        <v>1000000-123,855385179996i</v>
      </c>
      <c r="G6">
        <f t="shared" ref="G6:G69" si="5">+IMABS(F6)</f>
        <v>1000000.0076700781</v>
      </c>
      <c r="H6">
        <f t="shared" ref="H6:H69" si="6">+DEGREES(IMARGUMENT(F6))</f>
        <v>-7.0963908044943524E-3</v>
      </c>
    </row>
    <row r="7" spans="1:9" x14ac:dyDescent="0.3">
      <c r="A7">
        <f>+impedance_haut_parleur!A5</f>
        <v>5.1459999999999999</v>
      </c>
      <c r="B7">
        <f t="shared" si="0"/>
        <v>32.333271590746151</v>
      </c>
      <c r="C7">
        <f t="shared" si="1"/>
        <v>1000000</v>
      </c>
      <c r="D7" t="str">
        <f t="shared" si="2"/>
        <v>-122,098431931201i</v>
      </c>
      <c r="E7" t="str">
        <f t="shared" si="3"/>
        <v>0,0000323332715907462i</v>
      </c>
      <c r="F7" t="str">
        <f t="shared" si="4"/>
        <v>1000000-122,098399597929i</v>
      </c>
      <c r="G7">
        <f t="shared" si="5"/>
        <v>1000000.0074540096</v>
      </c>
      <c r="H7">
        <f t="shared" si="6"/>
        <v>-6.9957229474990352E-3</v>
      </c>
    </row>
    <row r="8" spans="1:9" x14ac:dyDescent="0.3">
      <c r="A8">
        <f>+impedance_haut_parleur!A6</f>
        <v>5.2210000000000001</v>
      </c>
      <c r="B8">
        <f t="shared" si="0"/>
        <v>32.804510488784622</v>
      </c>
      <c r="C8">
        <f t="shared" si="1"/>
        <v>1000000</v>
      </c>
      <c r="D8" t="str">
        <f t="shared" si="2"/>
        <v>-120,344480122191i</v>
      </c>
      <c r="E8" t="str">
        <f t="shared" si="3"/>
        <v>0,0000328045104887846i</v>
      </c>
      <c r="F8" t="str">
        <f t="shared" si="4"/>
        <v>1000000-120,344447317681i</v>
      </c>
      <c r="G8">
        <f t="shared" si="5"/>
        <v>1000000.0072413931</v>
      </c>
      <c r="H8">
        <f t="shared" si="6"/>
        <v>-6.8952288858502271E-3</v>
      </c>
    </row>
    <row r="9" spans="1:9" x14ac:dyDescent="0.3">
      <c r="A9">
        <f>+impedance_haut_parleur!A7</f>
        <v>5.2969999999999997</v>
      </c>
      <c r="B9">
        <f t="shared" si="0"/>
        <v>33.282032572130269</v>
      </c>
      <c r="C9">
        <f t="shared" si="1"/>
        <v>1000000</v>
      </c>
      <c r="D9" t="str">
        <f t="shared" si="2"/>
        <v>-118,617808328858i</v>
      </c>
      <c r="E9" t="str">
        <f t="shared" si="3"/>
        <v>0,0000332820325721303i</v>
      </c>
      <c r="F9" t="str">
        <f t="shared" si="4"/>
        <v>1000000-118,617775046825i</v>
      </c>
      <c r="G9">
        <f t="shared" si="5"/>
        <v>1000000.0070350883</v>
      </c>
      <c r="H9">
        <f t="shared" si="6"/>
        <v>-6.796297853540246E-3</v>
      </c>
    </row>
    <row r="10" spans="1:9" x14ac:dyDescent="0.3">
      <c r="A10">
        <f>+impedance_haut_parleur!A8</f>
        <v>5.3739999999999997</v>
      </c>
      <c r="B10">
        <f t="shared" si="0"/>
        <v>33.765837840783092</v>
      </c>
      <c r="C10">
        <f t="shared" si="1"/>
        <v>1000000</v>
      </c>
      <c r="D10" t="str">
        <f t="shared" si="2"/>
        <v>-116,918223058794i</v>
      </c>
      <c r="E10" t="str">
        <f t="shared" si="3"/>
        <v>0,0000337658378407831i</v>
      </c>
      <c r="F10" t="str">
        <f t="shared" si="4"/>
        <v>1000000-116,918189292956i</v>
      </c>
      <c r="G10">
        <f t="shared" si="5"/>
        <v>1000000.0068349316</v>
      </c>
      <c r="H10">
        <f t="shared" si="6"/>
        <v>-6.6989187642735957E-3</v>
      </c>
    </row>
    <row r="11" spans="1:9" x14ac:dyDescent="0.3">
      <c r="A11">
        <f>+impedance_haut_parleur!A9</f>
        <v>5.452</v>
      </c>
      <c r="B11">
        <f t="shared" si="0"/>
        <v>34.255926294743105</v>
      </c>
      <c r="C11">
        <f t="shared" si="1"/>
        <v>1000000</v>
      </c>
      <c r="D11" t="str">
        <f t="shared" si="2"/>
        <v>-115,245511870499i</v>
      </c>
      <c r="E11" t="str">
        <f t="shared" si="3"/>
        <v>0,0000342559262947431i</v>
      </c>
      <c r="F11" t="str">
        <f t="shared" si="4"/>
        <v>1000000-115,245477614573i</v>
      </c>
      <c r="G11">
        <f t="shared" si="5"/>
        <v>1000000.00664076</v>
      </c>
      <c r="H11">
        <f t="shared" si="6"/>
        <v>-6.6030794460514627E-3</v>
      </c>
    </row>
    <row r="12" spans="1:9" x14ac:dyDescent="0.3">
      <c r="A12">
        <f>+impedance_haut_parleur!A10</f>
        <v>5.5309999999999997</v>
      </c>
      <c r="B12">
        <f t="shared" si="0"/>
        <v>34.752297934010286</v>
      </c>
      <c r="C12">
        <f t="shared" si="1"/>
        <v>1000000</v>
      </c>
      <c r="D12" t="str">
        <f t="shared" si="2"/>
        <v>-113,599445076471i</v>
      </c>
      <c r="E12" t="str">
        <f t="shared" si="3"/>
        <v>0,0000347522979340103i</v>
      </c>
      <c r="F12" t="str">
        <f t="shared" si="4"/>
        <v>1000000-113,599410324173i</v>
      </c>
      <c r="G12">
        <f t="shared" si="5"/>
        <v>1000000.006452413</v>
      </c>
      <c r="H12">
        <f t="shared" si="6"/>
        <v>-6.5087667387518158E-3</v>
      </c>
    </row>
    <row r="13" spans="1:9" x14ac:dyDescent="0.3">
      <c r="A13">
        <f>+impedance_haut_parleur!A11</f>
        <v>5.6120000000000001</v>
      </c>
      <c r="B13">
        <f t="shared" si="0"/>
        <v>35.26123594389184</v>
      </c>
      <c r="C13">
        <f t="shared" si="1"/>
        <v>1000000</v>
      </c>
      <c r="D13" t="str">
        <f t="shared" si="2"/>
        <v>-111,959823720235i</v>
      </c>
      <c r="E13" t="str">
        <f t="shared" si="3"/>
        <v>0,0000352612359438918i</v>
      </c>
      <c r="F13" t="str">
        <f t="shared" si="4"/>
        <v>1000000-111,959788458999i</v>
      </c>
      <c r="G13">
        <f t="shared" si="5"/>
        <v>1000000.006267497</v>
      </c>
      <c r="H13">
        <f t="shared" si="6"/>
        <v>-6.4148233270748872E-3</v>
      </c>
    </row>
    <row r="14" spans="1:9" x14ac:dyDescent="0.3">
      <c r="A14">
        <f>+impedance_haut_parleur!A12</f>
        <v>5.6929999999999996</v>
      </c>
      <c r="B14">
        <f t="shared" si="0"/>
        <v>35.77017395377338</v>
      </c>
      <c r="C14">
        <f t="shared" si="1"/>
        <v>1000000</v>
      </c>
      <c r="D14" t="str">
        <f t="shared" si="2"/>
        <v>-110,366859427008i</v>
      </c>
      <c r="E14" t="str">
        <f t="shared" si="3"/>
        <v>0,0000357701739537734i</v>
      </c>
      <c r="F14" t="str">
        <f t="shared" si="4"/>
        <v>1000000-110,366823656834i</v>
      </c>
      <c r="G14">
        <f t="shared" si="5"/>
        <v>1000000.0060904177</v>
      </c>
      <c r="H14">
        <f t="shared" si="6"/>
        <v>-6.3235531681258119E-3</v>
      </c>
    </row>
    <row r="15" spans="1:9" x14ac:dyDescent="0.3">
      <c r="A15">
        <f>+impedance_haut_parleur!A13</f>
        <v>5.7759999999999998</v>
      </c>
      <c r="B15">
        <f t="shared" si="0"/>
        <v>36.291678334269292</v>
      </c>
      <c r="C15">
        <f t="shared" si="1"/>
        <v>1000000</v>
      </c>
      <c r="D15" t="str">
        <f t="shared" si="2"/>
        <v>-108,780909057818i</v>
      </c>
      <c r="E15" t="str">
        <f t="shared" si="3"/>
        <v>0,0000362916783342693i</v>
      </c>
      <c r="F15" t="str">
        <f t="shared" si="4"/>
        <v>1000000-108,78087276614i</v>
      </c>
      <c r="G15">
        <f t="shared" si="5"/>
        <v>1000000.0059166392</v>
      </c>
      <c r="H15">
        <f t="shared" si="6"/>
        <v>-6.2326848766650553E-3</v>
      </c>
    </row>
    <row r="16" spans="1:9" x14ac:dyDescent="0.3">
      <c r="A16">
        <f>+impedance_haut_parleur!A14</f>
        <v>5.86</v>
      </c>
      <c r="B16">
        <f t="shared" si="0"/>
        <v>36.81946590007238</v>
      </c>
      <c r="C16">
        <f t="shared" si="1"/>
        <v>1000000</v>
      </c>
      <c r="D16" t="str">
        <f t="shared" si="2"/>
        <v>-107,221592272689i</v>
      </c>
      <c r="E16" t="str">
        <f t="shared" si="3"/>
        <v>0,0000368194659000724i</v>
      </c>
      <c r="F16" t="str">
        <f t="shared" si="4"/>
        <v>1000000-107,221555453223i</v>
      </c>
      <c r="G16">
        <f t="shared" si="5"/>
        <v>1000000.005748231</v>
      </c>
      <c r="H16">
        <f t="shared" si="6"/>
        <v>-6.14334257675536E-3</v>
      </c>
    </row>
    <row r="17" spans="1:8" x14ac:dyDescent="0.3">
      <c r="A17">
        <f>+impedance_haut_parleur!A15</f>
        <v>5.9450000000000003</v>
      </c>
      <c r="B17">
        <f t="shared" si="0"/>
        <v>37.353536651182644</v>
      </c>
      <c r="C17">
        <f t="shared" si="1"/>
        <v>1000000</v>
      </c>
      <c r="D17" t="str">
        <f t="shared" si="2"/>
        <v>-105,688566983677i</v>
      </c>
      <c r="E17" t="str">
        <f t="shared" si="3"/>
        <v>0,0000373535366511826i</v>
      </c>
      <c r="F17" t="str">
        <f t="shared" si="4"/>
        <v>1000000-105,68852963014i</v>
      </c>
      <c r="G17">
        <f t="shared" si="5"/>
        <v>1000000.0055850326</v>
      </c>
      <c r="H17">
        <f t="shared" si="6"/>
        <v>-6.0555066682035676E-3</v>
      </c>
    </row>
    <row r="18" spans="1:8" x14ac:dyDescent="0.3">
      <c r="A18">
        <f>+impedance_haut_parleur!A16</f>
        <v>6.0309999999999997</v>
      </c>
      <c r="B18">
        <f t="shared" si="0"/>
        <v>37.893890587600083</v>
      </c>
      <c r="C18">
        <f t="shared" si="1"/>
        <v>1000000</v>
      </c>
      <c r="D18" t="str">
        <f t="shared" si="2"/>
        <v>-104,181484118381i</v>
      </c>
      <c r="E18" t="str">
        <f t="shared" si="3"/>
        <v>0,0000378938905876001i</v>
      </c>
      <c r="F18" t="str">
        <f t="shared" si="4"/>
        <v>1000000-104,18144622449i</v>
      </c>
      <c r="G18">
        <f t="shared" si="5"/>
        <v>1000000.0054268867</v>
      </c>
      <c r="H18">
        <f t="shared" si="6"/>
        <v>-5.9691571506364617E-3</v>
      </c>
    </row>
    <row r="19" spans="1:8" x14ac:dyDescent="0.3">
      <c r="A19">
        <f>+impedance_haut_parleur!A17</f>
        <v>6.1189999999999998</v>
      </c>
      <c r="B19">
        <f t="shared" si="0"/>
        <v>38.446810894631888</v>
      </c>
      <c r="C19">
        <f t="shared" si="1"/>
        <v>1000000</v>
      </c>
      <c r="D19" t="str">
        <f t="shared" si="2"/>
        <v>-102,683204889354i</v>
      </c>
      <c r="E19" t="str">
        <f t="shared" si="3"/>
        <v>0,0000384468108946319i</v>
      </c>
      <c r="F19" t="str">
        <f t="shared" si="4"/>
        <v>1000000-102,683166442543i</v>
      </c>
      <c r="G19">
        <f t="shared" si="5"/>
        <v>1000000.0052719163</v>
      </c>
      <c r="H19">
        <f t="shared" si="6"/>
        <v>-5.8833120435195247E-3</v>
      </c>
    </row>
    <row r="20" spans="1:8" x14ac:dyDescent="0.3">
      <c r="A20">
        <f>+impedance_haut_parleur!A18</f>
        <v>6.2080000000000002</v>
      </c>
      <c r="B20">
        <f t="shared" si="0"/>
        <v>39.006014386970875</v>
      </c>
      <c r="C20">
        <f t="shared" si="1"/>
        <v>1000000</v>
      </c>
      <c r="D20" t="str">
        <f t="shared" si="2"/>
        <v>-101,211103530599i</v>
      </c>
      <c r="E20" t="str">
        <f t="shared" si="3"/>
        <v>0,0000390060143869709i</v>
      </c>
      <c r="F20" t="str">
        <f t="shared" si="4"/>
        <v>1000000-101,211064524585i</v>
      </c>
      <c r="G20">
        <f t="shared" si="5"/>
        <v>1000000.0051218398</v>
      </c>
      <c r="H20">
        <f t="shared" si="6"/>
        <v>-5.798966817484051E-3</v>
      </c>
    </row>
    <row r="21" spans="1:8" x14ac:dyDescent="0.3">
      <c r="A21">
        <f>+impedance_haut_parleur!A19</f>
        <v>6.298</v>
      </c>
      <c r="B21">
        <f t="shared" si="0"/>
        <v>39.571501064617031</v>
      </c>
      <c r="C21">
        <f t="shared" si="1"/>
        <v>1000000</v>
      </c>
      <c r="D21" t="str">
        <f t="shared" si="2"/>
        <v>-99,7647714699839i</v>
      </c>
      <c r="E21" t="str">
        <f t="shared" si="3"/>
        <v>0,000039571501064617i</v>
      </c>
      <c r="F21" t="str">
        <f t="shared" si="4"/>
        <v>1000000-99,7647318984828i</v>
      </c>
      <c r="G21">
        <f t="shared" si="5"/>
        <v>1000000.0049765008</v>
      </c>
      <c r="H21">
        <f t="shared" si="6"/>
        <v>-5.7160980630731302E-3</v>
      </c>
    </row>
    <row r="22" spans="1:8" x14ac:dyDescent="0.3">
      <c r="A22">
        <f>+impedance_haut_parleur!A20</f>
        <v>6.3890000000000002</v>
      </c>
      <c r="B22">
        <f t="shared" si="0"/>
        <v>40.143270927570377</v>
      </c>
      <c r="C22">
        <f t="shared" si="1"/>
        <v>1000000</v>
      </c>
      <c r="D22" t="str">
        <f t="shared" si="2"/>
        <v>-98,3437988289182i</v>
      </c>
      <c r="E22" t="str">
        <f t="shared" si="3"/>
        <v>0,0000401432709275704i</v>
      </c>
      <c r="F22" t="str">
        <f t="shared" si="4"/>
        <v>1000000-98,3437586856473i</v>
      </c>
      <c r="G22">
        <f t="shared" si="5"/>
        <v>1000000.0048357474</v>
      </c>
      <c r="H22">
        <f t="shared" si="6"/>
        <v>-5.6346822959753556E-3</v>
      </c>
    </row>
    <row r="23" spans="1:8" x14ac:dyDescent="0.3">
      <c r="A23">
        <f>+impedance_haut_parleur!A21</f>
        <v>6.4820000000000002</v>
      </c>
      <c r="B23">
        <f t="shared" si="0"/>
        <v>40.727607161138081</v>
      </c>
      <c r="C23">
        <f t="shared" si="1"/>
        <v>1000000</v>
      </c>
      <c r="D23" t="str">
        <f t="shared" si="2"/>
        <v>-96,9328186852759i</v>
      </c>
      <c r="E23" t="str">
        <f t="shared" si="3"/>
        <v>0,0000407276071611381i</v>
      </c>
      <c r="F23" t="str">
        <f t="shared" si="4"/>
        <v>1000000-96,9327779576687i</v>
      </c>
      <c r="G23">
        <f t="shared" si="5"/>
        <v>1000000.0046979815</v>
      </c>
      <c r="H23">
        <f t="shared" si="6"/>
        <v>-5.5538390560585958E-3</v>
      </c>
    </row>
    <row r="24" spans="1:8" x14ac:dyDescent="0.3">
      <c r="A24">
        <f>+impedance_haut_parleur!A22</f>
        <v>6.5759999999999996</v>
      </c>
      <c r="B24">
        <f t="shared" si="0"/>
        <v>41.318226580012954</v>
      </c>
      <c r="C24">
        <f t="shared" si="1"/>
        <v>1000000</v>
      </c>
      <c r="D24" t="str">
        <f t="shared" si="2"/>
        <v>-95,5472218245071i</v>
      </c>
      <c r="E24" t="str">
        <f t="shared" si="3"/>
        <v>0,000041318226580013i</v>
      </c>
      <c r="F24" t="str">
        <f t="shared" si="4"/>
        <v>1000000-95,5471805062805i</v>
      </c>
      <c r="G24">
        <f t="shared" si="5"/>
        <v>1000000.0045646317</v>
      </c>
      <c r="H24">
        <f t="shared" si="6"/>
        <v>-5.474450170725292E-3</v>
      </c>
    </row>
    <row r="25" spans="1:8" x14ac:dyDescent="0.3">
      <c r="A25">
        <f>+impedance_haut_parleur!A23</f>
        <v>6.6719999999999997</v>
      </c>
      <c r="B25">
        <f t="shared" si="0"/>
        <v>41.9214123695022</v>
      </c>
      <c r="C25">
        <f t="shared" si="1"/>
        <v>1000000</v>
      </c>
      <c r="D25" t="str">
        <f t="shared" si="2"/>
        <v>-94,1724416543703i</v>
      </c>
      <c r="E25" t="str">
        <f t="shared" si="3"/>
        <v>0,0000419214123695022i</v>
      </c>
      <c r="F25" t="str">
        <f t="shared" si="4"/>
        <v>1000000-94,1723997329579i</v>
      </c>
      <c r="G25">
        <f t="shared" si="5"/>
        <v>1000000.0044342204</v>
      </c>
      <c r="H25">
        <f t="shared" si="6"/>
        <v>-5.3956810353669822E-3</v>
      </c>
    </row>
    <row r="26" spans="1:8" x14ac:dyDescent="0.3">
      <c r="A26">
        <f>+impedance_haut_parleur!A24</f>
        <v>6.7690000000000001</v>
      </c>
      <c r="B26">
        <f t="shared" si="0"/>
        <v>42.530881344298621</v>
      </c>
      <c r="C26">
        <f t="shared" si="1"/>
        <v>1000000</v>
      </c>
      <c r="D26" t="str">
        <f t="shared" si="2"/>
        <v>-92,8229473656314i</v>
      </c>
      <c r="E26" t="str">
        <f t="shared" si="3"/>
        <v>0,0000425308813442986i</v>
      </c>
      <c r="F26" t="str">
        <f t="shared" si="4"/>
        <v>1000000-92,8229048347501i</v>
      </c>
      <c r="G26">
        <f t="shared" si="5"/>
        <v>1000000.0043080457</v>
      </c>
      <c r="H26">
        <f t="shared" si="6"/>
        <v>-5.3183606739011713E-3</v>
      </c>
    </row>
    <row r="27" spans="1:8" x14ac:dyDescent="0.3">
      <c r="A27">
        <f>+impedance_haut_parleur!A25</f>
        <v>6.867</v>
      </c>
      <c r="B27">
        <f t="shared" si="0"/>
        <v>43.146633504402217</v>
      </c>
      <c r="C27">
        <f t="shared" si="1"/>
        <v>1000000</v>
      </c>
      <c r="D27" t="str">
        <f t="shared" si="2"/>
        <v>-91,4982569852859i</v>
      </c>
      <c r="E27" t="str">
        <f t="shared" si="3"/>
        <v>0,0000431466335044022i</v>
      </c>
      <c r="F27" t="str">
        <f t="shared" si="4"/>
        <v>1000000-91,4982138386524i</v>
      </c>
      <c r="G27">
        <f t="shared" si="5"/>
        <v>1000000.0041859616</v>
      </c>
      <c r="H27">
        <f t="shared" si="6"/>
        <v>-5.242461471310458E-3</v>
      </c>
    </row>
    <row r="28" spans="1:8" x14ac:dyDescent="0.3">
      <c r="A28">
        <f>+impedance_haut_parleur!A26</f>
        <v>6.9669999999999996</v>
      </c>
      <c r="B28">
        <f t="shared" si="0"/>
        <v>43.774952035120172</v>
      </c>
      <c r="C28">
        <f t="shared" si="1"/>
        <v>1000000</v>
      </c>
      <c r="D28" t="str">
        <f t="shared" si="2"/>
        <v>-90,1849477132135i</v>
      </c>
      <c r="E28" t="str">
        <f t="shared" si="3"/>
        <v>0,0000437749520351202i</v>
      </c>
      <c r="F28" t="str">
        <f t="shared" si="4"/>
        <v>1000000-90,1849039382615i</v>
      </c>
      <c r="G28">
        <f t="shared" si="5"/>
        <v>1000000.0040666583</v>
      </c>
      <c r="H28">
        <f t="shared" si="6"/>
        <v>-5.1672143574462764E-3</v>
      </c>
    </row>
    <row r="29" spans="1:8" x14ac:dyDescent="0.3">
      <c r="A29">
        <f>+impedance_haut_parleur!A27</f>
        <v>7.0679999999999996</v>
      </c>
      <c r="B29">
        <f t="shared" si="0"/>
        <v>44.40955375114531</v>
      </c>
      <c r="C29">
        <f t="shared" si="1"/>
        <v>1000000</v>
      </c>
      <c r="D29" t="str">
        <f t="shared" si="2"/>
        <v>-88,8962267569268i</v>
      </c>
      <c r="E29" t="str">
        <f t="shared" si="3"/>
        <v>0,0000444095537511453i</v>
      </c>
      <c r="F29" t="str">
        <f t="shared" si="4"/>
        <v>1000000-88,896182347373i</v>
      </c>
      <c r="G29">
        <f t="shared" si="5"/>
        <v>1000000.0039512656</v>
      </c>
      <c r="H29">
        <f t="shared" si="6"/>
        <v>-5.0933760499129897E-3</v>
      </c>
    </row>
    <row r="30" spans="1:8" x14ac:dyDescent="0.3">
      <c r="A30">
        <f>+impedance_haut_parleur!A28</f>
        <v>7.1710000000000003</v>
      </c>
      <c r="B30">
        <f t="shared" si="0"/>
        <v>45.056721837784814</v>
      </c>
      <c r="C30">
        <f t="shared" si="1"/>
        <v>1000000</v>
      </c>
      <c r="D30" t="str">
        <f t="shared" si="2"/>
        <v>-87,6193739670839i</v>
      </c>
      <c r="E30" t="str">
        <f t="shared" si="3"/>
        <v>0,0000450567218377848i</v>
      </c>
      <c r="F30" t="str">
        <f t="shared" si="4"/>
        <v>1000000-87,6193289103621i</v>
      </c>
      <c r="G30">
        <f t="shared" si="5"/>
        <v>1000000.0038385732</v>
      </c>
      <c r="H30">
        <f t="shared" si="6"/>
        <v>-5.020217737485364E-3</v>
      </c>
    </row>
    <row r="31" spans="1:8" x14ac:dyDescent="0.3">
      <c r="A31">
        <f>+impedance_haut_parleur!A29</f>
        <v>7.2750000000000004</v>
      </c>
      <c r="B31">
        <f t="shared" si="0"/>
        <v>45.710173109731493</v>
      </c>
      <c r="C31">
        <f t="shared" si="1"/>
        <v>1000000</v>
      </c>
      <c r="D31" t="str">
        <f t="shared" si="2"/>
        <v>-86,3668083461112i</v>
      </c>
      <c r="E31" t="str">
        <f t="shared" si="3"/>
        <v>0,0000457101731097315i</v>
      </c>
      <c r="F31" t="str">
        <f t="shared" si="4"/>
        <v>1000000-86,3667626359381i</v>
      </c>
      <c r="G31">
        <f t="shared" si="5"/>
        <v>1000000.0037296088</v>
      </c>
      <c r="H31">
        <f t="shared" si="6"/>
        <v>-4.9484509769435686E-3</v>
      </c>
    </row>
    <row r="32" spans="1:8" x14ac:dyDescent="0.3">
      <c r="A32">
        <f>+impedance_haut_parleur!A30</f>
        <v>7.3810000000000002</v>
      </c>
      <c r="B32">
        <f t="shared" si="0"/>
        <v>46.37619075229253</v>
      </c>
      <c r="C32">
        <f t="shared" si="1"/>
        <v>1000000</v>
      </c>
      <c r="D32" t="str">
        <f t="shared" si="2"/>
        <v>-85,1264775393522i</v>
      </c>
      <c r="E32" t="str">
        <f t="shared" si="3"/>
        <v>0,0000463761907522925i</v>
      </c>
      <c r="F32" t="str">
        <f t="shared" si="4"/>
        <v>1000000-85,1264311631614i</v>
      </c>
      <c r="G32">
        <f t="shared" si="5"/>
        <v>1000000.0036232546</v>
      </c>
      <c r="H32">
        <f t="shared" si="6"/>
        <v>-4.8773852188787369E-3</v>
      </c>
    </row>
    <row r="33" spans="1:8" x14ac:dyDescent="0.3">
      <c r="A33">
        <f>+impedance_haut_parleur!A31</f>
        <v>7.4880000000000004</v>
      </c>
      <c r="B33">
        <f t="shared" si="0"/>
        <v>47.048491580160743</v>
      </c>
      <c r="C33">
        <f t="shared" si="1"/>
        <v>1000000</v>
      </c>
      <c r="D33" t="str">
        <f t="shared" si="2"/>
        <v>-83,9100601920351i</v>
      </c>
      <c r="E33" t="str">
        <f t="shared" si="3"/>
        <v>0,0000470484915801607i</v>
      </c>
      <c r="F33" t="str">
        <f t="shared" si="4"/>
        <v>1000000-83,9100131435435i</v>
      </c>
      <c r="G33">
        <f t="shared" si="5"/>
        <v>1000000.0035204451</v>
      </c>
      <c r="H33">
        <f t="shared" si="6"/>
        <v>-4.807689600728836E-3</v>
      </c>
    </row>
    <row r="34" spans="1:8" x14ac:dyDescent="0.3">
      <c r="A34">
        <f>+impedance_haut_parleur!A32</f>
        <v>7.5970000000000004</v>
      </c>
      <c r="B34">
        <f t="shared" si="0"/>
        <v>47.733358778643321</v>
      </c>
      <c r="C34">
        <f t="shared" si="1"/>
        <v>1000000</v>
      </c>
      <c r="D34" t="str">
        <f t="shared" si="2"/>
        <v>-82,706138043696i</v>
      </c>
      <c r="E34" t="str">
        <f t="shared" si="3"/>
        <v>0,0000477333587786433i</v>
      </c>
      <c r="F34" t="str">
        <f t="shared" si="4"/>
        <v>1000000-82,7060903103372i</v>
      </c>
      <c r="G34">
        <f t="shared" si="5"/>
        <v>1000000.0034201486</v>
      </c>
      <c r="H34">
        <f t="shared" si="6"/>
        <v>-4.7387099040054259E-3</v>
      </c>
    </row>
    <row r="35" spans="1:8" x14ac:dyDescent="0.3">
      <c r="A35">
        <f>+impedance_haut_parleur!A33</f>
        <v>7.7069999999999999</v>
      </c>
      <c r="B35">
        <f t="shared" si="0"/>
        <v>48.424509162433068</v>
      </c>
      <c r="C35">
        <f t="shared" si="1"/>
        <v>1000000</v>
      </c>
      <c r="D35" t="str">
        <f t="shared" si="2"/>
        <v>-81,525694916045i</v>
      </c>
      <c r="E35" t="str">
        <f t="shared" si="3"/>
        <v>0,0000484245091624331i</v>
      </c>
      <c r="F35" t="str">
        <f t="shared" si="4"/>
        <v>1000000-81,5256464915358i</v>
      </c>
      <c r="G35">
        <f t="shared" si="5"/>
        <v>1000000.0033232155</v>
      </c>
      <c r="H35">
        <f t="shared" si="6"/>
        <v>-4.6710754556918681E-3</v>
      </c>
    </row>
    <row r="36" spans="1:8" x14ac:dyDescent="0.3">
      <c r="A36">
        <f>+impedance_haut_parleur!A34</f>
        <v>7.819</v>
      </c>
      <c r="B36">
        <f t="shared" si="0"/>
        <v>49.128225916837188</v>
      </c>
      <c r="C36">
        <f t="shared" si="1"/>
        <v>1000000</v>
      </c>
      <c r="D36" t="str">
        <f t="shared" si="2"/>
        <v>-80,3579141473281i</v>
      </c>
      <c r="E36" t="str">
        <f t="shared" si="3"/>
        <v>0,0000491282259168372i</v>
      </c>
      <c r="F36" t="str">
        <f t="shared" si="4"/>
        <v>1000000-80,3578650191022i</v>
      </c>
      <c r="G36">
        <f t="shared" si="5"/>
        <v>1000000.003228693</v>
      </c>
      <c r="H36">
        <f t="shared" si="6"/>
        <v>-4.604166506366217E-3</v>
      </c>
    </row>
    <row r="37" spans="1:8" x14ac:dyDescent="0.3">
      <c r="A37">
        <f>+impedance_haut_parleur!A35</f>
        <v>7.9329999999999998</v>
      </c>
      <c r="B37">
        <f t="shared" si="0"/>
        <v>49.844509041855659</v>
      </c>
      <c r="C37">
        <f t="shared" si="1"/>
        <v>1000000</v>
      </c>
      <c r="D37" t="str">
        <f t="shared" si="2"/>
        <v>-79,2031426595183i</v>
      </c>
      <c r="E37" t="str">
        <f t="shared" si="3"/>
        <v>0,0000498445090418557i</v>
      </c>
      <c r="F37" t="str">
        <f t="shared" si="4"/>
        <v>1000000-79,2030928150093i</v>
      </c>
      <c r="G37">
        <f t="shared" si="5"/>
        <v>1000000.003136565</v>
      </c>
      <c r="H37">
        <f t="shared" si="6"/>
        <v>-4.5380029331938063E-3</v>
      </c>
    </row>
    <row r="38" spans="1:8" x14ac:dyDescent="0.3">
      <c r="A38">
        <f>+impedance_haut_parleur!A36</f>
        <v>8.048</v>
      </c>
      <c r="B38">
        <f t="shared" si="0"/>
        <v>50.567075352181313</v>
      </c>
      <c r="C38">
        <f t="shared" si="1"/>
        <v>1000000</v>
      </c>
      <c r="D38" t="str">
        <f t="shared" si="2"/>
        <v>-78,0713880116748i</v>
      </c>
      <c r="E38" t="str">
        <f t="shared" si="3"/>
        <v>0,0000505670753521813i</v>
      </c>
      <c r="F38" t="str">
        <f t="shared" si="4"/>
        <v>1000000-78,0713374445995i</v>
      </c>
      <c r="G38">
        <f t="shared" si="5"/>
        <v>1000000.0030475669</v>
      </c>
      <c r="H38">
        <f t="shared" si="6"/>
        <v>-4.4731581274290548E-3</v>
      </c>
    </row>
    <row r="39" spans="1:8" x14ac:dyDescent="0.3">
      <c r="A39">
        <f>+impedance_haut_parleur!A37</f>
        <v>8.1649999999999991</v>
      </c>
      <c r="B39">
        <f t="shared" si="0"/>
        <v>51.302208033121317</v>
      </c>
      <c r="C39">
        <f t="shared" si="1"/>
        <v>1000000</v>
      </c>
      <c r="D39" t="str">
        <f t="shared" si="2"/>
        <v>-76,9526675710911i</v>
      </c>
      <c r="E39" t="str">
        <f t="shared" si="3"/>
        <v>0,0000513022080331213i</v>
      </c>
      <c r="F39" t="str">
        <f t="shared" si="4"/>
        <v>1000000-76,9526162688831i</v>
      </c>
      <c r="G39">
        <f t="shared" si="5"/>
        <v>1000000.0029608525</v>
      </c>
      <c r="H39">
        <f t="shared" si="6"/>
        <v>-4.409060125993707E-3</v>
      </c>
    </row>
    <row r="40" spans="1:8" x14ac:dyDescent="0.3">
      <c r="A40">
        <f>+impedance_haut_parleur!A38</f>
        <v>8.2840000000000007</v>
      </c>
      <c r="B40">
        <f t="shared" si="0"/>
        <v>52.049907084675695</v>
      </c>
      <c r="C40">
        <f t="shared" si="1"/>
        <v>1000000</v>
      </c>
      <c r="D40" t="str">
        <f t="shared" si="2"/>
        <v>-75,847239343066i</v>
      </c>
      <c r="E40" t="str">
        <f t="shared" si="3"/>
        <v>0,0000520499070846757i</v>
      </c>
      <c r="F40" t="str">
        <f t="shared" si="4"/>
        <v>1000000-75,8471872931589i</v>
      </c>
      <c r="G40">
        <f t="shared" si="5"/>
        <v>1000000.0028763978</v>
      </c>
      <c r="H40">
        <f t="shared" si="6"/>
        <v>-4.3457237115029374E-3</v>
      </c>
    </row>
    <row r="41" spans="1:8" x14ac:dyDescent="0.3">
      <c r="A41">
        <f>+impedance_haut_parleur!A39</f>
        <v>8.4039999999999999</v>
      </c>
      <c r="B41">
        <f t="shared" si="0"/>
        <v>52.803889321537241</v>
      </c>
      <c r="C41">
        <f t="shared" si="1"/>
        <v>1000000</v>
      </c>
      <c r="D41" t="str">
        <f t="shared" si="2"/>
        <v>-74,7642230744834i</v>
      </c>
      <c r="E41" t="str">
        <f t="shared" si="3"/>
        <v>0,0000528038893215372i</v>
      </c>
      <c r="F41" t="str">
        <f t="shared" si="4"/>
        <v>1000000-74,7641702705941i</v>
      </c>
      <c r="G41">
        <f t="shared" si="5"/>
        <v>1000000.0027948406</v>
      </c>
      <c r="H41">
        <f t="shared" si="6"/>
        <v>-4.2836714073210512E-3</v>
      </c>
    </row>
    <row r="42" spans="1:8" x14ac:dyDescent="0.3">
      <c r="A42">
        <f>+impedance_haut_parleur!A40</f>
        <v>8.5259999999999998</v>
      </c>
      <c r="B42">
        <f t="shared" si="0"/>
        <v>53.570437929013153</v>
      </c>
      <c r="C42">
        <f t="shared" si="1"/>
        <v>1000000</v>
      </c>
      <c r="D42" t="str">
        <f t="shared" si="2"/>
        <v>-73,6944089512032i</v>
      </c>
      <c r="E42" t="str">
        <f t="shared" si="3"/>
        <v>0,0000535704379290132i</v>
      </c>
      <c r="F42" t="str">
        <f t="shared" si="4"/>
        <v>1000000-73,6943553807653i</v>
      </c>
      <c r="G42">
        <f t="shared" si="5"/>
        <v>1000000.0027154289</v>
      </c>
      <c r="H42">
        <f t="shared" si="6"/>
        <v>-4.2223755296113535E-3</v>
      </c>
    </row>
    <row r="43" spans="1:8" x14ac:dyDescent="0.3">
      <c r="A43">
        <f>+impedance_haut_parleur!A41</f>
        <v>8.65</v>
      </c>
      <c r="B43">
        <f t="shared" si="0"/>
        <v>54.349552907103423</v>
      </c>
      <c r="C43">
        <f t="shared" si="1"/>
        <v>1000000</v>
      </c>
      <c r="D43" t="str">
        <f t="shared" si="2"/>
        <v>-72,6379804298218i</v>
      </c>
      <c r="E43" t="str">
        <f t="shared" si="3"/>
        <v>0,0000543495529071034i</v>
      </c>
      <c r="F43" t="str">
        <f t="shared" si="4"/>
        <v>1000000-72,6379260802689i</v>
      </c>
      <c r="G43">
        <f t="shared" si="5"/>
        <v>1000000.0026381342</v>
      </c>
      <c r="H43">
        <f t="shared" si="6"/>
        <v>-4.1618465896629854E-3</v>
      </c>
    </row>
    <row r="44" spans="1:8" x14ac:dyDescent="0.3">
      <c r="A44">
        <f>+impedance_haut_parleur!A42</f>
        <v>8.7759999999999998</v>
      </c>
      <c r="B44">
        <f t="shared" si="0"/>
        <v>55.141234255808051</v>
      </c>
      <c r="C44">
        <f t="shared" si="1"/>
        <v>1000000</v>
      </c>
      <c r="D44" t="str">
        <f t="shared" si="2"/>
        <v>-71,5950923789834i</v>
      </c>
      <c r="E44" t="str">
        <f t="shared" si="3"/>
        <v>0,000055141234255808i</v>
      </c>
      <c r="F44" t="str">
        <f t="shared" si="4"/>
        <v>1000000-71,5950372377491i</v>
      </c>
      <c r="G44">
        <f t="shared" si="5"/>
        <v>1000000.0025629245</v>
      </c>
      <c r="H44">
        <f t="shared" si="6"/>
        <v>-4.1020934607960864E-3</v>
      </c>
    </row>
    <row r="45" spans="1:8" x14ac:dyDescent="0.3">
      <c r="A45">
        <f>+impedance_haut_parleur!A43</f>
        <v>8.9030000000000005</v>
      </c>
      <c r="B45">
        <f t="shared" si="0"/>
        <v>55.939198789819862</v>
      </c>
      <c r="C45">
        <f t="shared" si="1"/>
        <v>1000000</v>
      </c>
      <c r="D45" t="str">
        <f t="shared" si="2"/>
        <v>-70,5737988001751i</v>
      </c>
      <c r="E45" t="str">
        <f t="shared" si="3"/>
        <v>0,0000559391987898199i</v>
      </c>
      <c r="F45" t="str">
        <f t="shared" si="4"/>
        <v>1000000-70,5737428609763i</v>
      </c>
      <c r="G45">
        <f t="shared" si="5"/>
        <v>1000000.0024903266</v>
      </c>
      <c r="H45">
        <f t="shared" si="6"/>
        <v>-4.0435776036622465E-3</v>
      </c>
    </row>
    <row r="46" spans="1:8" x14ac:dyDescent="0.3">
      <c r="A46">
        <f>+impedance_haut_parleur!A44</f>
        <v>9.0329999999999995</v>
      </c>
      <c r="B46">
        <f t="shared" si="0"/>
        <v>56.7560128797532</v>
      </c>
      <c r="C46">
        <f t="shared" si="1"/>
        <v>1000000</v>
      </c>
      <c r="D46" t="str">
        <f t="shared" si="2"/>
        <v>-69,5581236264761i</v>
      </c>
      <c r="E46" t="str">
        <f t="shared" si="3"/>
        <v>0,0000567560128797532i</v>
      </c>
      <c r="F46" t="str">
        <f t="shared" si="4"/>
        <v>1000000-69,5580668704632i</v>
      </c>
      <c r="G46">
        <f t="shared" si="5"/>
        <v>1000000.0024191622</v>
      </c>
      <c r="H46">
        <f t="shared" si="6"/>
        <v>-3.9853836563387684E-3</v>
      </c>
    </row>
    <row r="47" spans="1:8" x14ac:dyDescent="0.3">
      <c r="A47">
        <f>+impedance_haut_parleur!A45</f>
        <v>9.1639999999999997</v>
      </c>
      <c r="B47">
        <f t="shared" si="0"/>
        <v>57.579110154993728</v>
      </c>
      <c r="C47">
        <f t="shared" si="1"/>
        <v>1000000</v>
      </c>
      <c r="D47" t="str">
        <f t="shared" si="2"/>
        <v>-68,5637855432081i</v>
      </c>
      <c r="E47" t="str">
        <f t="shared" si="3"/>
        <v>0,0000575791101549937i</v>
      </c>
      <c r="F47" t="str">
        <f t="shared" si="4"/>
        <v>1000000-68,563727964098i</v>
      </c>
      <c r="G47">
        <f t="shared" si="5"/>
        <v>1000000.0023504923</v>
      </c>
      <c r="H47">
        <f t="shared" si="6"/>
        <v>-3.9284122338701143E-3</v>
      </c>
    </row>
    <row r="48" spans="1:8" x14ac:dyDescent="0.3">
      <c r="A48">
        <f>+impedance_haut_parleur!A46</f>
        <v>9.2970000000000006</v>
      </c>
      <c r="B48">
        <f t="shared" si="0"/>
        <v>58.414773800848614</v>
      </c>
      <c r="C48">
        <f t="shared" si="1"/>
        <v>1000000</v>
      </c>
      <c r="D48" t="str">
        <f t="shared" si="2"/>
        <v>-67,5829332814842i</v>
      </c>
      <c r="E48" t="str">
        <f t="shared" si="3"/>
        <v>0,0000584147738008486i</v>
      </c>
      <c r="F48" t="str">
        <f t="shared" si="4"/>
        <v>1000000-67,5828748667104i</v>
      </c>
      <c r="G48">
        <f t="shared" si="5"/>
        <v>1000000.0022837223</v>
      </c>
      <c r="H48">
        <f t="shared" si="6"/>
        <v>-3.8722134913278979E-3</v>
      </c>
    </row>
    <row r="49" spans="1:8" x14ac:dyDescent="0.3">
      <c r="A49">
        <f>+impedance_haut_parleur!A47</f>
        <v>9.4320000000000004</v>
      </c>
      <c r="B49">
        <f t="shared" si="0"/>
        <v>59.263003817317859</v>
      </c>
      <c r="C49">
        <f t="shared" si="1"/>
        <v>1000000</v>
      </c>
      <c r="D49" t="str">
        <f t="shared" si="2"/>
        <v>-66,6156203051271i</v>
      </c>
      <c r="E49" t="str">
        <f t="shared" si="3"/>
        <v>0,0000592630038173179i</v>
      </c>
      <c r="F49" t="str">
        <f t="shared" si="4"/>
        <v>1000000-66,6155610421233i</v>
      </c>
      <c r="G49">
        <f t="shared" si="5"/>
        <v>1000000.0022188164</v>
      </c>
      <c r="H49">
        <f t="shared" si="6"/>
        <v>-3.8167904919639349E-3</v>
      </c>
    </row>
    <row r="50" spans="1:8" x14ac:dyDescent="0.3">
      <c r="A50">
        <f>+impedance_haut_parleur!A48</f>
        <v>9.5690000000000008</v>
      </c>
      <c r="B50">
        <f t="shared" si="0"/>
        <v>60.123800204401469</v>
      </c>
      <c r="C50">
        <f t="shared" si="1"/>
        <v>1000000</v>
      </c>
      <c r="D50" t="str">
        <f t="shared" si="2"/>
        <v>-65,6618801042908i</v>
      </c>
      <c r="E50" t="str">
        <f t="shared" si="3"/>
        <v>0,0000601238002044015i</v>
      </c>
      <c r="F50" t="str">
        <f t="shared" si="4"/>
        <v>1000000-65,6618199804906i</v>
      </c>
      <c r="G50">
        <f t="shared" si="5"/>
        <v>1000000.0021557371</v>
      </c>
      <c r="H50">
        <f t="shared" si="6"/>
        <v>-3.7621451546230953E-3</v>
      </c>
    </row>
    <row r="51" spans="1:8" x14ac:dyDescent="0.3">
      <c r="A51">
        <f>+impedance_haut_parleur!A49</f>
        <v>9.7080000000000002</v>
      </c>
      <c r="B51">
        <f t="shared" si="0"/>
        <v>60.997162962099424</v>
      </c>
      <c r="C51">
        <f t="shared" si="1"/>
        <v>1000000</v>
      </c>
      <c r="D51" t="str">
        <f t="shared" si="2"/>
        <v>-64,7217275152409i</v>
      </c>
      <c r="E51" t="str">
        <f t="shared" si="3"/>
        <v>0,0000609971629620994i</v>
      </c>
      <c r="F51" t="str">
        <f t="shared" si="4"/>
        <v>1000000-64,7216665180779i</v>
      </c>
      <c r="G51">
        <f t="shared" si="5"/>
        <v>1000000.002094447</v>
      </c>
      <c r="H51">
        <f t="shared" si="6"/>
        <v>-3.7082783293611718E-3</v>
      </c>
    </row>
    <row r="52" spans="1:8" x14ac:dyDescent="0.3">
      <c r="A52">
        <f>+impedance_haut_parleur!A50</f>
        <v>9.8490000000000002</v>
      </c>
      <c r="B52">
        <f t="shared" si="0"/>
        <v>61.883092090411743</v>
      </c>
      <c r="C52">
        <f t="shared" si="1"/>
        <v>1000000</v>
      </c>
      <c r="D52" t="str">
        <f t="shared" si="2"/>
        <v>-63,7951599876088i</v>
      </c>
      <c r="E52" t="str">
        <f t="shared" si="3"/>
        <v>0,0000618830920904117i</v>
      </c>
      <c r="F52" t="str">
        <f t="shared" si="4"/>
        <v>1000000-63,7950981045167i</v>
      </c>
      <c r="G52">
        <f t="shared" si="5"/>
        <v>1000000.0020349071</v>
      </c>
      <c r="H52">
        <f t="shared" si="6"/>
        <v>-3.6551898700531958E-3</v>
      </c>
    </row>
    <row r="53" spans="1:8" x14ac:dyDescent="0.3">
      <c r="A53">
        <f>+impedance_haut_parleur!A51</f>
        <v>9.9920000000000009</v>
      </c>
      <c r="B53">
        <f t="shared" si="0"/>
        <v>62.781587589338429</v>
      </c>
      <c r="C53">
        <f t="shared" si="1"/>
        <v>1000000</v>
      </c>
      <c r="D53" t="str">
        <f t="shared" si="2"/>
        <v>-62,8821587988349i</v>
      </c>
      <c r="E53" t="str">
        <f t="shared" si="3"/>
        <v>0,0000627815875893384i</v>
      </c>
      <c r="F53" t="str">
        <f t="shared" si="4"/>
        <v>1000000-62,8820960172473i</v>
      </c>
      <c r="G53">
        <f t="shared" si="5"/>
        <v>1000000.001977079</v>
      </c>
      <c r="H53">
        <f t="shared" si="6"/>
        <v>-3.6028787039758888E-3</v>
      </c>
    </row>
    <row r="54" spans="1:8" x14ac:dyDescent="0.3">
      <c r="A54">
        <f>+impedance_haut_parleur!A52</f>
        <v>10.137</v>
      </c>
      <c r="B54">
        <f t="shared" si="0"/>
        <v>63.692649458879465</v>
      </c>
      <c r="C54">
        <f t="shared" si="1"/>
        <v>1000000</v>
      </c>
      <c r="D54" t="str">
        <f t="shared" si="2"/>
        <v>-61,9826902158389i</v>
      </c>
      <c r="E54" t="str">
        <f t="shared" si="3"/>
        <v>0,0000636926494588795i</v>
      </c>
      <c r="F54" t="str">
        <f t="shared" si="4"/>
        <v>1000000-61,9826265231894i</v>
      </c>
      <c r="G54">
        <f t="shared" si="5"/>
        <v>1000000.001920923</v>
      </c>
      <c r="H54">
        <f t="shared" si="6"/>
        <v>-3.5513428983664839E-3</v>
      </c>
    </row>
    <row r="55" spans="1:8" x14ac:dyDescent="0.3">
      <c r="A55">
        <f>+impedance_haut_parleur!A53</f>
        <v>10.285</v>
      </c>
      <c r="B55">
        <f t="shared" si="0"/>
        <v>64.62256088434205</v>
      </c>
      <c r="C55">
        <f t="shared" si="1"/>
        <v>1000000</v>
      </c>
      <c r="D55" t="str">
        <f t="shared" si="2"/>
        <v>-61,0907662341233i</v>
      </c>
      <c r="E55" t="str">
        <f t="shared" si="3"/>
        <v>0,0000646225608843421i</v>
      </c>
      <c r="F55" t="str">
        <f t="shared" si="4"/>
        <v>1000000-61,0907016115624i</v>
      </c>
      <c r="G55">
        <f t="shared" si="5"/>
        <v>1000000.0018660369</v>
      </c>
      <c r="H55">
        <f t="shared" si="6"/>
        <v>-3.5002393654811987E-3</v>
      </c>
    </row>
    <row r="56" spans="1:8" x14ac:dyDescent="0.3">
      <c r="A56">
        <f>+impedance_haut_parleur!A54</f>
        <v>10.433999999999999</v>
      </c>
      <c r="B56">
        <f t="shared" si="0"/>
        <v>65.558755495111797</v>
      </c>
      <c r="C56">
        <f t="shared" si="1"/>
        <v>1000000</v>
      </c>
      <c r="D56" t="str">
        <f t="shared" si="2"/>
        <v>-60,2183755719723i</v>
      </c>
      <c r="E56" t="str">
        <f t="shared" si="3"/>
        <v>0,0000655587554951118i</v>
      </c>
      <c r="F56" t="str">
        <f t="shared" si="4"/>
        <v>1000000-60,2183100132168i</v>
      </c>
      <c r="G56">
        <f t="shared" si="5"/>
        <v>1000000.0018131223</v>
      </c>
      <c r="H56">
        <f t="shared" si="6"/>
        <v>-3.4502550089972176E-3</v>
      </c>
    </row>
    <row r="57" spans="1:8" x14ac:dyDescent="0.3">
      <c r="A57">
        <f>+impedance_haut_parleur!A55</f>
        <v>10.586</v>
      </c>
      <c r="B57">
        <f t="shared" si="0"/>
        <v>66.513799661803105</v>
      </c>
      <c r="C57">
        <f t="shared" si="1"/>
        <v>1000000</v>
      </c>
      <c r="D57" t="str">
        <f t="shared" si="2"/>
        <v>-59,353724798598i</v>
      </c>
      <c r="E57" t="str">
        <f t="shared" si="3"/>
        <v>0,0000665137996618031i</v>
      </c>
      <c r="F57" t="str">
        <f t="shared" si="4"/>
        <v>1000000-59,3536582847983i</v>
      </c>
      <c r="G57">
        <f t="shared" si="5"/>
        <v>1000000.0017614283</v>
      </c>
      <c r="H57">
        <f t="shared" si="6"/>
        <v>-3.4007141143872258E-3</v>
      </c>
    </row>
    <row r="58" spans="1:8" x14ac:dyDescent="0.3">
      <c r="A58">
        <f>+impedance_haut_parleur!A56</f>
        <v>10.74</v>
      </c>
      <c r="B58">
        <f t="shared" si="0"/>
        <v>67.481410199108751</v>
      </c>
      <c r="C58">
        <f t="shared" si="1"/>
        <v>1000000</v>
      </c>
      <c r="D58" t="str">
        <f t="shared" si="2"/>
        <v>-58,50265649143i</v>
      </c>
      <c r="E58" t="str">
        <f t="shared" si="3"/>
        <v>0,0000674814101991087i</v>
      </c>
      <c r="F58" t="str">
        <f t="shared" si="4"/>
        <v>1000000-58,5025890100198i</v>
      </c>
      <c r="G58">
        <f t="shared" si="5"/>
        <v>1000000.0017112765</v>
      </c>
      <c r="H58">
        <f t="shared" si="6"/>
        <v>-3.3519514370384906E-3</v>
      </c>
    </row>
    <row r="59" spans="1:8" x14ac:dyDescent="0.3">
      <c r="A59">
        <f>+impedance_haut_parleur!A57</f>
        <v>10.896000000000001</v>
      </c>
      <c r="B59">
        <f t="shared" si="0"/>
        <v>68.461587107028777</v>
      </c>
      <c r="C59">
        <f t="shared" si="1"/>
        <v>1000000</v>
      </c>
      <c r="D59" t="str">
        <f t="shared" si="2"/>
        <v>-57,6650633918831i</v>
      </c>
      <c r="E59" t="str">
        <f t="shared" si="3"/>
        <v>0,0000684615871070288i</v>
      </c>
      <c r="F59" t="str">
        <f t="shared" si="4"/>
        <v>1000000-57,664994930296i</v>
      </c>
      <c r="G59">
        <f t="shared" si="5"/>
        <v>1000000.0016626258</v>
      </c>
      <c r="H59">
        <f t="shared" si="6"/>
        <v>-3.3039608314870822E-3</v>
      </c>
    </row>
    <row r="60" spans="1:8" x14ac:dyDescent="0.3">
      <c r="A60">
        <f>+impedance_haut_parleur!A58</f>
        <v>11.054</v>
      </c>
      <c r="B60">
        <f t="shared" si="0"/>
        <v>69.454330385563154</v>
      </c>
      <c r="C60">
        <f t="shared" si="1"/>
        <v>1000000</v>
      </c>
      <c r="D60" t="str">
        <f t="shared" si="2"/>
        <v>-56,8408296289089i</v>
      </c>
      <c r="E60" t="str">
        <f t="shared" si="3"/>
        <v>0,0000694543303855632i</v>
      </c>
      <c r="F60" t="str">
        <f t="shared" si="4"/>
        <v>1000000-56,8407601745785i</v>
      </c>
      <c r="G60">
        <f t="shared" si="5"/>
        <v>1000000.001615436</v>
      </c>
      <c r="H60">
        <f t="shared" si="6"/>
        <v>-3.2567356588112753E-3</v>
      </c>
    </row>
    <row r="61" spans="1:8" x14ac:dyDescent="0.3">
      <c r="A61">
        <f>+impedance_haut_parleur!A59</f>
        <v>11.214</v>
      </c>
      <c r="B61">
        <f t="shared" si="0"/>
        <v>70.459640034711882</v>
      </c>
      <c r="C61">
        <f t="shared" si="1"/>
        <v>1000000</v>
      </c>
      <c r="D61" t="str">
        <f t="shared" si="2"/>
        <v>-56,0298315246976i</v>
      </c>
      <c r="E61" t="str">
        <f t="shared" si="3"/>
        <v>0,0000704596400347119i</v>
      </c>
      <c r="F61" t="str">
        <f t="shared" si="4"/>
        <v>1000000-56,0297610650576i</v>
      </c>
      <c r="G61">
        <f t="shared" si="5"/>
        <v>1000000.001569667</v>
      </c>
      <c r="H61">
        <f t="shared" si="6"/>
        <v>-3.2102688327948561E-3</v>
      </c>
    </row>
    <row r="62" spans="1:8" x14ac:dyDescent="0.3">
      <c r="A62">
        <f>+impedance_haut_parleur!A60</f>
        <v>11.377000000000001</v>
      </c>
      <c r="B62">
        <f t="shared" si="0"/>
        <v>71.483799239782158</v>
      </c>
      <c r="C62">
        <f t="shared" si="1"/>
        <v>1000000</v>
      </c>
      <c r="D62" t="str">
        <f t="shared" si="2"/>
        <v>-55,2270836528047i</v>
      </c>
      <c r="E62" t="str">
        <f t="shared" si="3"/>
        <v>0,0000714837992397822i</v>
      </c>
      <c r="F62" t="str">
        <f t="shared" si="4"/>
        <v>1000000-55,2270121690055i</v>
      </c>
      <c r="G62">
        <f t="shared" si="5"/>
        <v>1000000.0015250115</v>
      </c>
      <c r="H62">
        <f t="shared" si="6"/>
        <v>-3.1642747091846168E-3</v>
      </c>
    </row>
    <row r="63" spans="1:8" x14ac:dyDescent="0.3">
      <c r="A63">
        <f>+impedance_haut_parleur!A61</f>
        <v>11.542999999999999</v>
      </c>
      <c r="B63">
        <f t="shared" si="0"/>
        <v>72.526808000773954</v>
      </c>
      <c r="C63">
        <f t="shared" si="1"/>
        <v>1000000</v>
      </c>
      <c r="D63" t="str">
        <f t="shared" si="2"/>
        <v>-54,4328624030112i</v>
      </c>
      <c r="E63" t="str">
        <f t="shared" si="3"/>
        <v>0,000072526808000774i</v>
      </c>
      <c r="F63" t="str">
        <f t="shared" si="4"/>
        <v>1000000-54,4327898762032i</v>
      </c>
      <c r="G63">
        <f t="shared" si="5"/>
        <v>1000000.0014814642</v>
      </c>
      <c r="H63">
        <f t="shared" si="6"/>
        <v>-3.1187691239486482E-3</v>
      </c>
    </row>
    <row r="64" spans="1:8" x14ac:dyDescent="0.3">
      <c r="A64">
        <f>+impedance_haut_parleur!A62</f>
        <v>11.71</v>
      </c>
      <c r="B64">
        <f t="shared" si="0"/>
        <v>73.576099947072962</v>
      </c>
      <c r="C64">
        <f t="shared" si="1"/>
        <v>1000000</v>
      </c>
      <c r="D64" t="str">
        <f t="shared" si="2"/>
        <v>-53,6565781996549i</v>
      </c>
      <c r="E64" t="str">
        <f t="shared" si="3"/>
        <v>0,000073576099947073i</v>
      </c>
      <c r="F64" t="str">
        <f t="shared" si="4"/>
        <v>1000000-53,656504623555i</v>
      </c>
      <c r="G64">
        <f t="shared" si="5"/>
        <v>1000000.0014395103</v>
      </c>
      <c r="H64">
        <f t="shared" si="6"/>
        <v>-3.0742912554035736E-3</v>
      </c>
    </row>
    <row r="65" spans="1:8" x14ac:dyDescent="0.3">
      <c r="A65">
        <f>+impedance_haut_parleur!A63</f>
        <v>11.881</v>
      </c>
      <c r="B65">
        <f t="shared" si="0"/>
        <v>74.650524634600671</v>
      </c>
      <c r="C65">
        <f t="shared" si="1"/>
        <v>1000000</v>
      </c>
      <c r="D65" t="str">
        <f t="shared" si="2"/>
        <v>-52,8843136703946i</v>
      </c>
      <c r="E65" t="str">
        <f t="shared" si="3"/>
        <v>0,0000746505246346007i</v>
      </c>
      <c r="F65" t="str">
        <f t="shared" si="4"/>
        <v>1000000-52,88423901987i</v>
      </c>
      <c r="G65">
        <f t="shared" si="5"/>
        <v>1000000.0013983714</v>
      </c>
      <c r="H65">
        <f t="shared" si="6"/>
        <v>-3.0300436957748657E-3</v>
      </c>
    </row>
    <row r="66" spans="1:8" x14ac:dyDescent="0.3">
      <c r="A66">
        <f>+impedance_haut_parleur!A64</f>
        <v>12.053000000000001</v>
      </c>
      <c r="B66">
        <f t="shared" si="0"/>
        <v>75.731232507435564</v>
      </c>
      <c r="C66">
        <f t="shared" si="1"/>
        <v>1000000</v>
      </c>
      <c r="D66" t="str">
        <f t="shared" si="2"/>
        <v>-52,1296383238993i</v>
      </c>
      <c r="E66" t="str">
        <f t="shared" si="3"/>
        <v>0,0000757312325074356i</v>
      </c>
      <c r="F66" t="str">
        <f t="shared" si="4"/>
        <v>1000000-52,1295625926668i</v>
      </c>
      <c r="G66">
        <f t="shared" si="5"/>
        <v>1000000.0013587455</v>
      </c>
      <c r="H66">
        <f t="shared" si="6"/>
        <v>-2.9868039217173237E-3</v>
      </c>
    </row>
    <row r="67" spans="1:8" x14ac:dyDescent="0.3">
      <c r="A67">
        <f>+impedance_haut_parleur!A65</f>
        <v>12.228</v>
      </c>
      <c r="B67">
        <f t="shared" si="0"/>
        <v>76.830789936191977</v>
      </c>
      <c r="C67">
        <f t="shared" si="1"/>
        <v>1000000</v>
      </c>
      <c r="D67" t="str">
        <f t="shared" si="2"/>
        <v>-51,3835893619528i</v>
      </c>
      <c r="E67" t="str">
        <f t="shared" si="3"/>
        <v>0,000076830789936192i</v>
      </c>
      <c r="F67" t="str">
        <f t="shared" si="4"/>
        <v>1000000-51,3835125311629i</v>
      </c>
      <c r="G67">
        <f t="shared" si="5"/>
        <v>1000000.0013201326</v>
      </c>
      <c r="H67">
        <f t="shared" si="6"/>
        <v>-2.9440584020021801E-3</v>
      </c>
    </row>
    <row r="68" spans="1:8" x14ac:dyDescent="0.3">
      <c r="A68">
        <f>+impedance_haut_parleur!A66</f>
        <v>12.406000000000001</v>
      </c>
      <c r="B68">
        <f t="shared" si="0"/>
        <v>77.949196920869952</v>
      </c>
      <c r="C68">
        <f t="shared" si="1"/>
        <v>1000000</v>
      </c>
      <c r="D68" t="str">
        <f t="shared" si="2"/>
        <v>-50,6463429564693i</v>
      </c>
      <c r="E68" t="str">
        <f t="shared" si="3"/>
        <v>0,0000779491969208699i</v>
      </c>
      <c r="F68" t="str">
        <f t="shared" si="4"/>
        <v>1000000-50,6462650072724i</v>
      </c>
      <c r="G68">
        <f t="shared" si="5"/>
        <v>1000000.0012825221</v>
      </c>
      <c r="H68">
        <f t="shared" si="6"/>
        <v>-2.9018172305367196E-3</v>
      </c>
    </row>
    <row r="69" spans="1:8" x14ac:dyDescent="0.3">
      <c r="A69">
        <f>+impedance_haut_parleur!A67</f>
        <v>12.586</v>
      </c>
      <c r="B69">
        <f t="shared" si="0"/>
        <v>79.080170276162278</v>
      </c>
      <c r="C69">
        <f t="shared" si="1"/>
        <v>1000000</v>
      </c>
      <c r="D69" t="str">
        <f t="shared" si="2"/>
        <v>-49,9220189669441i</v>
      </c>
      <c r="E69" t="str">
        <f t="shared" si="3"/>
        <v>0,0000790801702761623i</v>
      </c>
      <c r="F69" t="str">
        <f t="shared" si="4"/>
        <v>1000000-49,9219398867738i</v>
      </c>
      <c r="G69">
        <f t="shared" si="5"/>
        <v>1000000.0012460999</v>
      </c>
      <c r="H69">
        <f t="shared" si="6"/>
        <v>-2.8603164582417812E-3</v>
      </c>
    </row>
    <row r="70" spans="1:8" x14ac:dyDescent="0.3">
      <c r="A70">
        <f>+impedance_haut_parleur!A68</f>
        <v>12.769</v>
      </c>
      <c r="B70">
        <f t="shared" ref="B70:B133" si="7">2*PI()*A70</f>
        <v>80.229993187376138</v>
      </c>
      <c r="C70">
        <f t="shared" ref="C70:C133" si="8">+D$2</f>
        <v>1000000</v>
      </c>
      <c r="D70" t="str">
        <f t="shared" ref="D70:D133" si="9">COMPLEX(0,-1/(B70*($G$3/1000000)),"i")</f>
        <v>-49,2065573434066i</v>
      </c>
      <c r="E70" t="str">
        <f t="shared" ref="E70:E133" si="10">+COMPLEX(0,B70*$D$3/1000,"i")</f>
        <v>0,0000802299931873761i</v>
      </c>
      <c r="F70" t="str">
        <f t="shared" ref="F70:F133" si="11">+IMSUM(C70,D70,E70)</f>
        <v>1000000-49,2064771134134i</v>
      </c>
      <c r="G70">
        <f t="shared" ref="G70:G133" si="12">+IMABS(F70)</f>
        <v>1000000.0012106387</v>
      </c>
      <c r="H70">
        <f t="shared" ref="H70:H133" si="13">+DEGREES(IMARGUMENT(F70))</f>
        <v>-2.8193234610302109E-3</v>
      </c>
    </row>
    <row r="71" spans="1:8" x14ac:dyDescent="0.3">
      <c r="A71">
        <f>+impedance_haut_parleur!A69</f>
        <v>12.955</v>
      </c>
      <c r="B71">
        <f t="shared" si="7"/>
        <v>81.398665654511547</v>
      </c>
      <c r="C71">
        <f t="shared" si="8"/>
        <v>1000000</v>
      </c>
      <c r="D71" t="str">
        <f t="shared" si="9"/>
        <v>-48,5000795614017i</v>
      </c>
      <c r="E71" t="str">
        <f t="shared" si="10"/>
        <v>0,0000813986656545116i</v>
      </c>
      <c r="F71" t="str">
        <f t="shared" si="11"/>
        <v>1000000-48,499998162736i</v>
      </c>
      <c r="G71">
        <f t="shared" si="12"/>
        <v>1000000.0011761248</v>
      </c>
      <c r="H71">
        <f t="shared" si="13"/>
        <v>-2.7788451989381731E-3</v>
      </c>
    </row>
    <row r="72" spans="1:8" x14ac:dyDescent="0.3">
      <c r="A72">
        <f>+impedance_haut_parleur!A70</f>
        <v>13.143000000000001</v>
      </c>
      <c r="B72">
        <f t="shared" si="7"/>
        <v>82.579904492261306</v>
      </c>
      <c r="C72">
        <f t="shared" si="8"/>
        <v>1000000</v>
      </c>
      <c r="D72" t="str">
        <f t="shared" si="9"/>
        <v>-47,8063250945719i</v>
      </c>
      <c r="E72" t="str">
        <f t="shared" si="10"/>
        <v>0,0000825799044922613i</v>
      </c>
      <c r="F72" t="str">
        <f t="shared" si="11"/>
        <v>1000000-47,8062425146674i</v>
      </c>
      <c r="G72">
        <f t="shared" si="12"/>
        <v>1000000.0011427184</v>
      </c>
      <c r="H72">
        <f t="shared" si="13"/>
        <v>-2.739095928382649E-3</v>
      </c>
    </row>
    <row r="73" spans="1:8" x14ac:dyDescent="0.3">
      <c r="A73">
        <f>+impedance_haut_parleur!A71</f>
        <v>13.334</v>
      </c>
      <c r="B73">
        <f t="shared" si="7"/>
        <v>83.7799928859326</v>
      </c>
      <c r="C73">
        <f t="shared" si="8"/>
        <v>1000000</v>
      </c>
      <c r="D73" t="str">
        <f t="shared" si="9"/>
        <v>-47,1215337271605i</v>
      </c>
      <c r="E73" t="str">
        <f t="shared" si="10"/>
        <v>0,0000837799928859326i</v>
      </c>
      <c r="F73" t="str">
        <f t="shared" si="11"/>
        <v>1000000-47,1214499471676i</v>
      </c>
      <c r="G73">
        <f t="shared" si="12"/>
        <v>1000000.0011102154</v>
      </c>
      <c r="H73">
        <f t="shared" si="13"/>
        <v>-2.699860204511375E-3</v>
      </c>
    </row>
    <row r="74" spans="1:8" x14ac:dyDescent="0.3">
      <c r="A74">
        <f>+impedance_haut_parleur!A72</f>
        <v>13.526999999999999</v>
      </c>
      <c r="B74">
        <f t="shared" si="7"/>
        <v>84.99264765021826</v>
      </c>
      <c r="C74">
        <f t="shared" si="8"/>
        <v>1000000</v>
      </c>
      <c r="D74" t="str">
        <f t="shared" si="9"/>
        <v>-46,4492149566023i</v>
      </c>
      <c r="E74" t="str">
        <f t="shared" si="10"/>
        <v>0,0000849926476502183i</v>
      </c>
      <c r="F74" t="str">
        <f t="shared" si="11"/>
        <v>1000000-46,4491299639546i</v>
      </c>
      <c r="G74">
        <f t="shared" si="12"/>
        <v>1000000.0010787608</v>
      </c>
      <c r="H74">
        <f t="shared" si="13"/>
        <v>-2.6613391070752826E-3</v>
      </c>
    </row>
    <row r="75" spans="1:8" x14ac:dyDescent="0.3">
      <c r="A75">
        <f>+impedance_haut_parleur!A73</f>
        <v>13.724</v>
      </c>
      <c r="B75">
        <f t="shared" si="7"/>
        <v>86.230435155732636</v>
      </c>
      <c r="C75">
        <f t="shared" si="8"/>
        <v>1000000</v>
      </c>
      <c r="D75" t="str">
        <f t="shared" si="9"/>
        <v>-45,7824636197871i</v>
      </c>
      <c r="E75" t="str">
        <f t="shared" si="10"/>
        <v>0,0000862304351557326i</v>
      </c>
      <c r="F75" t="str">
        <f t="shared" si="11"/>
        <v>1000000-45,7823773893519i</v>
      </c>
      <c r="G75">
        <f t="shared" si="12"/>
        <v>1000000.001048013</v>
      </c>
      <c r="H75">
        <f t="shared" si="13"/>
        <v>-2.6231369986523109E-3</v>
      </c>
    </row>
    <row r="76" spans="1:8" x14ac:dyDescent="0.3">
      <c r="A76">
        <f>+impedance_haut_parleur!A74</f>
        <v>13.923</v>
      </c>
      <c r="B76">
        <f t="shared" si="7"/>
        <v>87.480789031861377</v>
      </c>
      <c r="C76">
        <f t="shared" si="8"/>
        <v>1000000</v>
      </c>
      <c r="D76" t="str">
        <f t="shared" si="9"/>
        <v>-45,1280995990777i</v>
      </c>
      <c r="E76" t="str">
        <f t="shared" si="10"/>
        <v>0,0000874807890318614i</v>
      </c>
      <c r="F76" t="str">
        <f t="shared" si="11"/>
        <v>1000000-45,1280121182887i</v>
      </c>
      <c r="G76">
        <f t="shared" si="12"/>
        <v>1000000.0010182686</v>
      </c>
      <c r="H76">
        <f t="shared" si="13"/>
        <v>-2.5856446304379221E-3</v>
      </c>
    </row>
    <row r="77" spans="1:8" x14ac:dyDescent="0.3">
      <c r="A77">
        <f>+impedance_haut_parleur!A75</f>
        <v>14.125999999999999</v>
      </c>
      <c r="B77">
        <f t="shared" si="7"/>
        <v>88.756275649218836</v>
      </c>
      <c r="C77">
        <f t="shared" si="8"/>
        <v>1000000</v>
      </c>
      <c r="D77" t="str">
        <f t="shared" si="9"/>
        <v>-44,4795788417074i</v>
      </c>
      <c r="E77" t="str">
        <f t="shared" si="10"/>
        <v>0,0000887562756492188i</v>
      </c>
      <c r="F77" t="str">
        <f t="shared" si="11"/>
        <v>1000000-44,4794900854317i</v>
      </c>
      <c r="G77">
        <f t="shared" si="12"/>
        <v>1000000.0009892125</v>
      </c>
      <c r="H77">
        <f t="shared" si="13"/>
        <v>-2.5484870551085626E-3</v>
      </c>
    </row>
    <row r="78" spans="1:8" x14ac:dyDescent="0.3">
      <c r="A78">
        <f>+impedance_haut_parleur!A76</f>
        <v>14.331</v>
      </c>
      <c r="B78">
        <f t="shared" si="7"/>
        <v>90.044328637190645</v>
      </c>
      <c r="C78">
        <f t="shared" si="8"/>
        <v>1000000</v>
      </c>
      <c r="D78" t="str">
        <f t="shared" si="9"/>
        <v>-43,8433138453673i</v>
      </c>
      <c r="E78" t="str">
        <f t="shared" si="10"/>
        <v>0,0000900443286371906i</v>
      </c>
      <c r="F78" t="str">
        <f t="shared" si="11"/>
        <v>1000000-43,8432238010387i</v>
      </c>
      <c r="G78">
        <f t="shared" si="12"/>
        <v>1000000.0009611141</v>
      </c>
      <c r="H78">
        <f t="shared" si="13"/>
        <v>-2.5120316824374703E-3</v>
      </c>
    </row>
    <row r="79" spans="1:8" x14ac:dyDescent="0.3">
      <c r="A79">
        <f>+impedance_haut_parleur!A77</f>
        <v>14.539</v>
      </c>
      <c r="B79">
        <f t="shared" si="7"/>
        <v>91.351231181084003</v>
      </c>
      <c r="C79">
        <f t="shared" si="8"/>
        <v>1000000</v>
      </c>
      <c r="D79" t="str">
        <f t="shared" si="9"/>
        <v>-43,2160761206382i</v>
      </c>
      <c r="E79" t="str">
        <f t="shared" si="10"/>
        <v>0,000091351231181084i</v>
      </c>
      <c r="F79" t="str">
        <f t="shared" si="11"/>
        <v>1000000-43,215984769407i</v>
      </c>
      <c r="G79">
        <f t="shared" si="12"/>
        <v>1000000.0009338106</v>
      </c>
      <c r="H79">
        <f t="shared" si="13"/>
        <v>-2.476093533247199E-3</v>
      </c>
    </row>
    <row r="80" spans="1:8" x14ac:dyDescent="0.3">
      <c r="A80">
        <f>+impedance_haut_parleur!A78</f>
        <v>14.75</v>
      </c>
      <c r="B80">
        <f t="shared" si="7"/>
        <v>92.676983280898895</v>
      </c>
      <c r="C80">
        <f t="shared" si="8"/>
        <v>1000000</v>
      </c>
      <c r="D80" t="str">
        <f t="shared" si="9"/>
        <v>-42,5978664893531i</v>
      </c>
      <c r="E80" t="str">
        <f t="shared" si="10"/>
        <v>0,0000926769832808989i</v>
      </c>
      <c r="F80" t="str">
        <f t="shared" si="11"/>
        <v>1000000-42,5977738123698i</v>
      </c>
      <c r="G80">
        <f t="shared" si="12"/>
        <v>1000000.0009072851</v>
      </c>
      <c r="H80">
        <f t="shared" si="13"/>
        <v>-2.4406726546254351E-3</v>
      </c>
    </row>
    <row r="81" spans="1:8" x14ac:dyDescent="0.3">
      <c r="A81">
        <f>+impedance_haut_parleur!A79</f>
        <v>14.965</v>
      </c>
      <c r="B81">
        <f t="shared" si="7"/>
        <v>94.027868121942504</v>
      </c>
      <c r="C81">
        <f t="shared" si="8"/>
        <v>1000000</v>
      </c>
      <c r="D81" t="str">
        <f t="shared" si="9"/>
        <v>-41,9858690757072i</v>
      </c>
      <c r="E81" t="str">
        <f t="shared" si="10"/>
        <v>0,0000940278681219425i</v>
      </c>
      <c r="F81" t="str">
        <f t="shared" si="11"/>
        <v>1000000-41,9857750478391i</v>
      </c>
      <c r="G81">
        <f t="shared" si="12"/>
        <v>1000000.0008814025</v>
      </c>
      <c r="H81">
        <f t="shared" si="13"/>
        <v>-2.4056077084133229E-3</v>
      </c>
    </row>
    <row r="82" spans="1:8" x14ac:dyDescent="0.3">
      <c r="A82">
        <f>+impedance_haut_parleur!A80</f>
        <v>15.182</v>
      </c>
      <c r="B82">
        <f t="shared" si="7"/>
        <v>95.391319333600478</v>
      </c>
      <c r="C82">
        <f t="shared" si="8"/>
        <v>1000000</v>
      </c>
      <c r="D82" t="str">
        <f t="shared" si="9"/>
        <v>-41,3857548885495i</v>
      </c>
      <c r="E82" t="str">
        <f t="shared" si="10"/>
        <v>0,0000953913193336005i</v>
      </c>
      <c r="F82" t="str">
        <f t="shared" si="11"/>
        <v>1000000-41,3856594972302i</v>
      </c>
      <c r="G82">
        <f t="shared" si="12"/>
        <v>1000000.0008563863</v>
      </c>
      <c r="H82">
        <f t="shared" si="13"/>
        <v>-2.3712236202030139E-3</v>
      </c>
    </row>
    <row r="83" spans="1:8" x14ac:dyDescent="0.3">
      <c r="A83">
        <f>+impedance_haut_parleur!A81</f>
        <v>15.403</v>
      </c>
      <c r="B83">
        <f t="shared" si="7"/>
        <v>96.779903286487169</v>
      </c>
      <c r="C83">
        <f t="shared" si="8"/>
        <v>1000000</v>
      </c>
      <c r="D83" t="str">
        <f t="shared" si="9"/>
        <v>-40,7919581067298i</v>
      </c>
      <c r="E83" t="str">
        <f t="shared" si="10"/>
        <v>0,0000967799032864872i</v>
      </c>
      <c r="F83" t="str">
        <f t="shared" si="11"/>
        <v>1000000-40,7918613268265i</v>
      </c>
      <c r="G83">
        <f t="shared" si="12"/>
        <v>1000000.0008319878</v>
      </c>
      <c r="H83">
        <f t="shared" si="13"/>
        <v>-2.3372014912137321E-3</v>
      </c>
    </row>
    <row r="84" spans="1:8" x14ac:dyDescent="0.3">
      <c r="A84">
        <f>+impedance_haut_parleur!A82</f>
        <v>15.627000000000001</v>
      </c>
      <c r="B84">
        <f t="shared" si="7"/>
        <v>98.187336795295394</v>
      </c>
      <c r="C84">
        <f t="shared" si="8"/>
        <v>1000000</v>
      </c>
      <c r="D84" t="str">
        <f t="shared" si="9"/>
        <v>-40,2072394393011i</v>
      </c>
      <c r="E84" t="str">
        <f t="shared" si="10"/>
        <v>0,0000981873367952954i</v>
      </c>
      <c r="F84" t="str">
        <f t="shared" si="11"/>
        <v>1000000-40,2071412519643i</v>
      </c>
      <c r="G84">
        <f t="shared" si="12"/>
        <v>1000000.000808307</v>
      </c>
      <c r="H84">
        <f t="shared" si="13"/>
        <v>-2.3036994987825055E-3</v>
      </c>
    </row>
    <row r="85" spans="1:8" x14ac:dyDescent="0.3">
      <c r="A85">
        <f>+impedance_haut_parleur!A83</f>
        <v>15.853999999999999</v>
      </c>
      <c r="B85">
        <f t="shared" si="7"/>
        <v>99.613619860025153</v>
      </c>
      <c r="C85">
        <f t="shared" si="8"/>
        <v>1000000</v>
      </c>
      <c r="D85" t="str">
        <f t="shared" si="9"/>
        <v>-39,6315460273722i</v>
      </c>
      <c r="E85" t="str">
        <f t="shared" si="10"/>
        <v>0,0000996136198600251i</v>
      </c>
      <c r="F85" t="str">
        <f t="shared" si="11"/>
        <v>1000000-39,6314464137523i</v>
      </c>
      <c r="G85">
        <f t="shared" si="12"/>
        <v>1000000.0007853258</v>
      </c>
      <c r="H85">
        <f t="shared" si="13"/>
        <v>-2.2707146143180553E-3</v>
      </c>
    </row>
    <row r="86" spans="1:8" x14ac:dyDescent="0.3">
      <c r="A86">
        <f>+impedance_haut_parleur!A84</f>
        <v>16.084</v>
      </c>
      <c r="B86">
        <f t="shared" si="7"/>
        <v>101.05875248067646</v>
      </c>
      <c r="C86">
        <f t="shared" si="8"/>
        <v>1000000</v>
      </c>
      <c r="D86" t="str">
        <f t="shared" si="9"/>
        <v>-39,0648178760233i</v>
      </c>
      <c r="E86" t="str">
        <f t="shared" si="10"/>
        <v>0,000101058752480676i</v>
      </c>
      <c r="F86" t="str">
        <f t="shared" si="11"/>
        <v>1000000-39,0647168172708i</v>
      </c>
      <c r="G86">
        <f t="shared" si="12"/>
        <v>1000000.0007630261</v>
      </c>
      <c r="H86">
        <f t="shared" si="13"/>
        <v>-2.2382434003647882E-3</v>
      </c>
    </row>
    <row r="87" spans="1:8" x14ac:dyDescent="0.3">
      <c r="A87">
        <f>+impedance_haut_parleur!A85</f>
        <v>16.318000000000001</v>
      </c>
      <c r="B87">
        <f t="shared" si="7"/>
        <v>102.5290178425565</v>
      </c>
      <c r="C87">
        <f t="shared" si="8"/>
        <v>1000000</v>
      </c>
      <c r="D87" t="str">
        <f t="shared" si="9"/>
        <v>-38,5046286749576i</v>
      </c>
      <c r="E87" t="str">
        <f t="shared" si="10"/>
        <v>0,000102529017842557i</v>
      </c>
      <c r="F87" t="str">
        <f t="shared" si="11"/>
        <v>1000000-38,5045261459398i</v>
      </c>
      <c r="G87">
        <f t="shared" si="12"/>
        <v>1000000.0007412992</v>
      </c>
      <c r="H87">
        <f t="shared" si="13"/>
        <v>-2.2061468392232035E-3</v>
      </c>
    </row>
    <row r="88" spans="1:8" x14ac:dyDescent="0.3">
      <c r="A88">
        <f>+impedance_haut_parleur!A86</f>
        <v>16.555</v>
      </c>
      <c r="B88">
        <f t="shared" si="7"/>
        <v>104.01813276035804</v>
      </c>
      <c r="C88">
        <f t="shared" si="8"/>
        <v>1000000</v>
      </c>
      <c r="D88" t="str">
        <f t="shared" si="9"/>
        <v>-37,9533996205351i</v>
      </c>
      <c r="E88" t="str">
        <f t="shared" si="10"/>
        <v>0,000104018132760358i</v>
      </c>
      <c r="F88" t="str">
        <f t="shared" si="11"/>
        <v>1000000-37,9532956024023i</v>
      </c>
      <c r="G88">
        <f t="shared" si="12"/>
        <v>1000000.0007202263</v>
      </c>
      <c r="H88">
        <f t="shared" si="13"/>
        <v>-2.1745636555859601E-3</v>
      </c>
    </row>
    <row r="89" spans="1:8" x14ac:dyDescent="0.3">
      <c r="A89">
        <f>+impedance_haut_parleur!A87</f>
        <v>16.795000000000002</v>
      </c>
      <c r="B89">
        <f t="shared" si="7"/>
        <v>105.52609723408116</v>
      </c>
      <c r="C89">
        <f t="shared" si="8"/>
        <v>1000000</v>
      </c>
      <c r="D89" t="str">
        <f t="shared" si="9"/>
        <v>-37,4110467828496i</v>
      </c>
      <c r="E89" t="str">
        <f t="shared" si="10"/>
        <v>0,000105526097234081i</v>
      </c>
      <c r="F89" t="str">
        <f t="shared" si="11"/>
        <v>1000000-37,4109412567524i</v>
      </c>
      <c r="G89">
        <f t="shared" si="12"/>
        <v>1000000.0006997891</v>
      </c>
      <c r="H89">
        <f t="shared" si="13"/>
        <v>-2.1434890406237667E-3</v>
      </c>
    </row>
    <row r="90" spans="1:8" x14ac:dyDescent="0.3">
      <c r="A90">
        <f>+impedance_haut_parleur!A88</f>
        <v>17.039000000000001</v>
      </c>
      <c r="B90">
        <f t="shared" si="7"/>
        <v>107.05919444903297</v>
      </c>
      <c r="C90">
        <f t="shared" si="8"/>
        <v>1000000</v>
      </c>
      <c r="D90" t="str">
        <f t="shared" si="9"/>
        <v>-36,8753172555877i</v>
      </c>
      <c r="E90" t="str">
        <f t="shared" si="10"/>
        <v>0,000107059194449033i</v>
      </c>
      <c r="F90" t="str">
        <f t="shared" si="11"/>
        <v>1000000-36,8752101963933i</v>
      </c>
      <c r="G90">
        <f t="shared" si="12"/>
        <v>1000000.0006798906</v>
      </c>
      <c r="H90">
        <f t="shared" si="13"/>
        <v>-2.1127939119534697E-3</v>
      </c>
    </row>
    <row r="91" spans="1:8" x14ac:dyDescent="0.3">
      <c r="A91">
        <f>+impedance_haut_parleur!A89</f>
        <v>17.286999999999999</v>
      </c>
      <c r="B91">
        <f t="shared" si="7"/>
        <v>108.6174244052135</v>
      </c>
      <c r="C91">
        <f t="shared" si="8"/>
        <v>1000000</v>
      </c>
      <c r="D91" t="str">
        <f t="shared" si="9"/>
        <v>-36,3463024653184i</v>
      </c>
      <c r="E91" t="str">
        <f t="shared" si="10"/>
        <v>0,000108617424405214i</v>
      </c>
      <c r="F91" t="str">
        <f t="shared" si="11"/>
        <v>1000000-36,346193847894i</v>
      </c>
      <c r="G91">
        <f t="shared" si="12"/>
        <v>1000000.0006605227</v>
      </c>
      <c r="H91">
        <f t="shared" si="13"/>
        <v>-2.0824835079316655E-3</v>
      </c>
    </row>
    <row r="92" spans="1:8" x14ac:dyDescent="0.3">
      <c r="A92">
        <f>+impedance_haut_parleur!A90</f>
        <v>17.538</v>
      </c>
      <c r="B92">
        <f t="shared" si="7"/>
        <v>110.19450391731559</v>
      </c>
      <c r="C92">
        <f t="shared" si="8"/>
        <v>1000000</v>
      </c>
      <c r="D92" t="str">
        <f t="shared" si="9"/>
        <v>-35,8261221757303i</v>
      </c>
      <c r="E92" t="str">
        <f t="shared" si="10"/>
        <v>0,000110194503917316i</v>
      </c>
      <c r="F92" t="str">
        <f t="shared" si="11"/>
        <v>1000000-35,8260119812264i</v>
      </c>
      <c r="G92">
        <f t="shared" si="12"/>
        <v>1000000.0006417516</v>
      </c>
      <c r="H92">
        <f t="shared" si="13"/>
        <v>-2.0526792824311869E-3</v>
      </c>
    </row>
    <row r="93" spans="1:8" x14ac:dyDescent="0.3">
      <c r="A93">
        <f>+impedance_haut_parleur!A91</f>
        <v>17.792999999999999</v>
      </c>
      <c r="B93">
        <f t="shared" si="7"/>
        <v>111.79671617064638</v>
      </c>
      <c r="C93">
        <f t="shared" si="8"/>
        <v>1000000</v>
      </c>
      <c r="D93" t="str">
        <f t="shared" si="9"/>
        <v>-35,3126808698903i</v>
      </c>
      <c r="E93" t="str">
        <f t="shared" si="10"/>
        <v>0,000111796716170646i</v>
      </c>
      <c r="F93" t="str">
        <f t="shared" si="11"/>
        <v>1000000-35,3125690731741i</v>
      </c>
      <c r="G93">
        <f t="shared" si="12"/>
        <v>1000000.0006234888</v>
      </c>
      <c r="H93">
        <f t="shared" si="13"/>
        <v>-2.0232611708160863E-3</v>
      </c>
    </row>
    <row r="94" spans="1:8" x14ac:dyDescent="0.3">
      <c r="A94">
        <f>+impedance_haut_parleur!A92</f>
        <v>18.050999999999998</v>
      </c>
      <c r="B94">
        <f t="shared" si="7"/>
        <v>113.4177779798987</v>
      </c>
      <c r="C94">
        <f t="shared" si="8"/>
        <v>1000000</v>
      </c>
      <c r="D94" t="str">
        <f t="shared" si="9"/>
        <v>-34,8079624795279i</v>
      </c>
      <c r="E94" t="str">
        <f t="shared" si="10"/>
        <v>0,000113417777979899i</v>
      </c>
      <c r="F94" t="str">
        <f t="shared" si="11"/>
        <v>1000000-34,8078490617499i</v>
      </c>
      <c r="G94">
        <f t="shared" si="12"/>
        <v>1000000.0006057932</v>
      </c>
      <c r="H94">
        <f t="shared" si="13"/>
        <v>-1.9943428443612321E-3</v>
      </c>
    </row>
    <row r="95" spans="1:8" x14ac:dyDescent="0.3">
      <c r="A95">
        <f>+impedance_haut_parleur!A93</f>
        <v>18.312999999999999</v>
      </c>
      <c r="B95">
        <f t="shared" si="7"/>
        <v>115.06397253037976</v>
      </c>
      <c r="C95">
        <f t="shared" si="8"/>
        <v>1000000</v>
      </c>
      <c r="D95" t="str">
        <f t="shared" si="9"/>
        <v>-34,3099727361961i</v>
      </c>
      <c r="E95" t="str">
        <f t="shared" si="10"/>
        <v>0,00011506397253038i</v>
      </c>
      <c r="F95" t="str">
        <f t="shared" si="11"/>
        <v>1000000-34,3098576722236i</v>
      </c>
      <c r="G95">
        <f t="shared" si="12"/>
        <v>1000000.0005885832</v>
      </c>
      <c r="H95">
        <f t="shared" si="13"/>
        <v>-1.9658100395415976E-3</v>
      </c>
    </row>
    <row r="96" spans="1:8" x14ac:dyDescent="0.3">
      <c r="A96">
        <f>+impedance_haut_parleur!A94</f>
        <v>18.579999999999998</v>
      </c>
      <c r="B96">
        <f t="shared" si="7"/>
        <v>116.7415830073967</v>
      </c>
      <c r="C96">
        <f t="shared" si="8"/>
        <v>1000000</v>
      </c>
      <c r="D96" t="str">
        <f t="shared" si="9"/>
        <v>-33,8169284562949i</v>
      </c>
      <c r="E96" t="str">
        <f t="shared" si="10"/>
        <v>0,000116741583007397i</v>
      </c>
      <c r="F96" t="str">
        <f t="shared" si="11"/>
        <v>1000000-33,8168117147119i</v>
      </c>
      <c r="G96">
        <f t="shared" si="12"/>
        <v>1000000.0005717884</v>
      </c>
      <c r="H96">
        <f t="shared" si="13"/>
        <v>-1.9375605871029692E-3</v>
      </c>
    </row>
    <row r="97" spans="1:8" x14ac:dyDescent="0.3">
      <c r="A97">
        <f>+impedance_haut_parleur!A95</f>
        <v>18.849</v>
      </c>
      <c r="B97">
        <f t="shared" si="7"/>
        <v>118.43175985502802</v>
      </c>
      <c r="C97">
        <f t="shared" si="8"/>
        <v>1000000</v>
      </c>
      <c r="D97" t="str">
        <f t="shared" si="9"/>
        <v>-33,3343164474486i</v>
      </c>
      <c r="E97" t="str">
        <f t="shared" si="10"/>
        <v>0,000118431759855028i</v>
      </c>
      <c r="F97" t="str">
        <f t="shared" si="11"/>
        <v>1000000-33,3341980156887i</v>
      </c>
      <c r="G97">
        <f t="shared" si="12"/>
        <v>1000000.0005555842</v>
      </c>
      <c r="H97">
        <f t="shared" si="13"/>
        <v>-1.909908859044916E-3</v>
      </c>
    </row>
    <row r="98" spans="1:8" x14ac:dyDescent="0.3">
      <c r="A98">
        <f>+impedance_haut_parleur!A96</f>
        <v>19.123000000000001</v>
      </c>
      <c r="B98">
        <f t="shared" si="7"/>
        <v>120.15335262919524</v>
      </c>
      <c r="C98">
        <f t="shared" si="8"/>
        <v>1000000</v>
      </c>
      <c r="D98" t="str">
        <f t="shared" si="9"/>
        <v>-32,8566925021157i</v>
      </c>
      <c r="E98" t="str">
        <f t="shared" si="10"/>
        <v>0,000120153352629195i</v>
      </c>
      <c r="F98" t="str">
        <f t="shared" si="11"/>
        <v>1000000-32,8565723487631i</v>
      </c>
      <c r="G98">
        <f t="shared" si="12"/>
        <v>1000000.0005397771</v>
      </c>
      <c r="H98">
        <f t="shared" si="13"/>
        <v>-1.8825429241729325E-3</v>
      </c>
    </row>
    <row r="99" spans="1:8" x14ac:dyDescent="0.3">
      <c r="A99">
        <f>+impedance_haut_parleur!A97</f>
        <v>19.401</v>
      </c>
      <c r="B99">
        <f t="shared" si="7"/>
        <v>121.90007814459115</v>
      </c>
      <c r="C99">
        <f t="shared" si="8"/>
        <v>1000000</v>
      </c>
      <c r="D99" t="str">
        <f t="shared" si="9"/>
        <v>-32,3858837543404i</v>
      </c>
      <c r="E99" t="str">
        <f t="shared" si="10"/>
        <v>0,000121900078144591i</v>
      </c>
      <c r="F99" t="str">
        <f t="shared" si="11"/>
        <v>1000000-32,3857618542623i</v>
      </c>
      <c r="G99">
        <f t="shared" si="12"/>
        <v>1000000.0005244188</v>
      </c>
      <c r="H99">
        <f t="shared" si="13"/>
        <v>-1.8555674699162752E-3</v>
      </c>
    </row>
    <row r="100" spans="1:8" x14ac:dyDescent="0.3">
      <c r="A100">
        <f>+impedance_haut_parleur!A98</f>
        <v>19.683</v>
      </c>
      <c r="B100">
        <f t="shared" si="7"/>
        <v>123.67193640121579</v>
      </c>
      <c r="C100">
        <f t="shared" si="8"/>
        <v>1000000</v>
      </c>
      <c r="D100" t="str">
        <f t="shared" si="9"/>
        <v>-31,9218884681176i</v>
      </c>
      <c r="E100" t="str">
        <f t="shared" si="10"/>
        <v>0,000123671936401216i</v>
      </c>
      <c r="F100" t="str">
        <f t="shared" si="11"/>
        <v>1000000-31,9217647961812i</v>
      </c>
      <c r="G100">
        <f t="shared" si="12"/>
        <v>1000000.0005094996</v>
      </c>
      <c r="H100">
        <f t="shared" si="13"/>
        <v>-1.8289823968092277E-3</v>
      </c>
    </row>
    <row r="101" spans="1:8" x14ac:dyDescent="0.3">
      <c r="A101">
        <f>+impedance_haut_parleur!A99</f>
        <v>19.969000000000001</v>
      </c>
      <c r="B101">
        <f t="shared" si="7"/>
        <v>125.46892739906916</v>
      </c>
      <c r="C101">
        <f t="shared" si="8"/>
        <v>1000000</v>
      </c>
      <c r="D101" t="str">
        <f t="shared" si="9"/>
        <v>-31,4646968159627i</v>
      </c>
      <c r="E101" t="str">
        <f t="shared" si="10"/>
        <v>0,000125468927399069i</v>
      </c>
      <c r="F101" t="str">
        <f t="shared" si="11"/>
        <v>1000000-31,4645713470353i</v>
      </c>
      <c r="G101">
        <f t="shared" si="12"/>
        <v>1000000.0004950096</v>
      </c>
      <c r="H101">
        <f t="shared" si="13"/>
        <v>-1.8027871417784507E-3</v>
      </c>
    </row>
    <row r="102" spans="1:8" x14ac:dyDescent="0.3">
      <c r="A102">
        <f>+impedance_haut_parleur!A100</f>
        <v>20.259</v>
      </c>
      <c r="B102">
        <f t="shared" si="7"/>
        <v>127.29105113815125</v>
      </c>
      <c r="C102">
        <f t="shared" si="8"/>
        <v>1000000</v>
      </c>
      <c r="D102" t="str">
        <f t="shared" si="9"/>
        <v>-31,0142914614719i</v>
      </c>
      <c r="E102" t="str">
        <f t="shared" si="10"/>
        <v>0,000127291051138151i</v>
      </c>
      <c r="F102" t="str">
        <f t="shared" si="11"/>
        <v>1000000-31,0141641704208i</v>
      </c>
      <c r="G102">
        <f t="shared" si="12"/>
        <v>1000000.0004809391</v>
      </c>
      <c r="H102">
        <f t="shared" si="13"/>
        <v>-1.7769807115212216E-3</v>
      </c>
    </row>
    <row r="103" spans="1:8" x14ac:dyDescent="0.3">
      <c r="A103">
        <f>+impedance_haut_parleur!A101</f>
        <v>20.553999999999998</v>
      </c>
      <c r="B103">
        <f t="shared" si="7"/>
        <v>129.1445908037692</v>
      </c>
      <c r="C103">
        <f t="shared" si="8"/>
        <v>1000000</v>
      </c>
      <c r="D103" t="str">
        <f t="shared" si="9"/>
        <v>-30,5691607822302i</v>
      </c>
      <c r="E103" t="str">
        <f t="shared" si="10"/>
        <v>0,000129144590803769i</v>
      </c>
      <c r="F103" t="str">
        <f t="shared" si="11"/>
        <v>1000000-30,5690316376394i</v>
      </c>
      <c r="G103">
        <f t="shared" si="12"/>
        <v>1000000.0004672327</v>
      </c>
      <c r="H103">
        <f t="shared" si="13"/>
        <v>-1.7514764960930599E-3</v>
      </c>
    </row>
    <row r="104" spans="1:8" x14ac:dyDescent="0.3">
      <c r="A104">
        <f>+impedance_haut_parleur!A102</f>
        <v>20.852</v>
      </c>
      <c r="B104">
        <f t="shared" si="7"/>
        <v>131.01698002530873</v>
      </c>
      <c r="C104">
        <f t="shared" si="8"/>
        <v>1000000</v>
      </c>
      <c r="D104" t="str">
        <f t="shared" si="9"/>
        <v>-30,1322909417782i</v>
      </c>
      <c r="E104" t="str">
        <f t="shared" si="10"/>
        <v>0,000131016980025309i</v>
      </c>
      <c r="F104" t="str">
        <f t="shared" si="11"/>
        <v>1000000-30,1321599247982i</v>
      </c>
      <c r="G104">
        <f t="shared" si="12"/>
        <v>1000000.0004539735</v>
      </c>
      <c r="H104">
        <f t="shared" si="13"/>
        <v>-1.7264455907816658E-3</v>
      </c>
    </row>
    <row r="105" spans="1:8" x14ac:dyDescent="0.3">
      <c r="A105">
        <f>+impedance_haut_parleur!A103</f>
        <v>21.155000000000001</v>
      </c>
      <c r="B105">
        <f t="shared" si="7"/>
        <v>132.92078517338416</v>
      </c>
      <c r="C105">
        <f t="shared" si="8"/>
        <v>1000000</v>
      </c>
      <c r="D105" t="str">
        <f t="shared" si="9"/>
        <v>-29,700710504276i</v>
      </c>
      <c r="E105" t="str">
        <f t="shared" si="10"/>
        <v>0,000132920785173384i</v>
      </c>
      <c r="F105" t="str">
        <f t="shared" si="11"/>
        <v>1000000-29,7005775834908i</v>
      </c>
      <c r="G105">
        <f t="shared" si="12"/>
        <v>1000000.000441062</v>
      </c>
      <c r="H105">
        <f t="shared" si="13"/>
        <v>-1.7017177441345087E-3</v>
      </c>
    </row>
    <row r="106" spans="1:8" x14ac:dyDescent="0.3">
      <c r="A106">
        <f>+impedance_haut_parleur!A104</f>
        <v>21.462</v>
      </c>
      <c r="B106">
        <f t="shared" si="7"/>
        <v>134.84972306268827</v>
      </c>
      <c r="C106">
        <f t="shared" si="8"/>
        <v>1000000</v>
      </c>
      <c r="D106" t="str">
        <f t="shared" si="9"/>
        <v>-29,275861090204i</v>
      </c>
      <c r="E106" t="str">
        <f t="shared" si="10"/>
        <v>0,000134849723062688i</v>
      </c>
      <c r="F106" t="str">
        <f t="shared" si="11"/>
        <v>1000000-29,2757262404809i</v>
      </c>
      <c r="G106">
        <f t="shared" si="12"/>
        <v>1000000.0004285341</v>
      </c>
      <c r="H106">
        <f t="shared" si="13"/>
        <v>-1.6773755552807437E-3</v>
      </c>
    </row>
    <row r="107" spans="1:8" x14ac:dyDescent="0.3">
      <c r="A107">
        <f>+impedance_haut_parleur!A105</f>
        <v>21.774000000000001</v>
      </c>
      <c r="B107">
        <f t="shared" si="7"/>
        <v>136.81007687852832</v>
      </c>
      <c r="C107">
        <f t="shared" si="8"/>
        <v>1000000</v>
      </c>
      <c r="D107" t="str">
        <f t="shared" si="9"/>
        <v>-28,8563668006778i</v>
      </c>
      <c r="E107" t="str">
        <f t="shared" si="10"/>
        <v>0,000136810076878528i</v>
      </c>
      <c r="F107" t="str">
        <f t="shared" si="11"/>
        <v>1000000-28,8562299906009i</v>
      </c>
      <c r="G107">
        <f t="shared" si="12"/>
        <v>1000000.000416341</v>
      </c>
      <c r="H107">
        <f t="shared" si="13"/>
        <v>-1.6533401906613607E-3</v>
      </c>
    </row>
    <row r="108" spans="1:8" x14ac:dyDescent="0.3">
      <c r="A108">
        <f>+impedance_haut_parleur!A106</f>
        <v>22.091000000000001</v>
      </c>
      <c r="B108">
        <f t="shared" si="7"/>
        <v>138.80184662090426</v>
      </c>
      <c r="C108">
        <f t="shared" si="8"/>
        <v>1000000</v>
      </c>
      <c r="D108" t="str">
        <f t="shared" si="9"/>
        <v>-28,4422855786501i</v>
      </c>
      <c r="E108" t="str">
        <f t="shared" si="10"/>
        <v>0,000138801846620904i</v>
      </c>
      <c r="F108" t="str">
        <f t="shared" si="11"/>
        <v>1000000-28,4421467768035i</v>
      </c>
      <c r="G108">
        <f t="shared" si="12"/>
        <v>1000000.0004044778</v>
      </c>
      <c r="H108">
        <f t="shared" si="13"/>
        <v>-1.6296149701630295E-3</v>
      </c>
    </row>
    <row r="109" spans="1:8" x14ac:dyDescent="0.3">
      <c r="A109">
        <f>+impedance_haut_parleur!A107</f>
        <v>22.411999999999999</v>
      </c>
      <c r="B109">
        <f t="shared" si="7"/>
        <v>140.81874910450887</v>
      </c>
      <c r="C109">
        <f t="shared" si="8"/>
        <v>1000000</v>
      </c>
      <c r="D109" t="str">
        <f t="shared" si="9"/>
        <v>-28,0349157022113i</v>
      </c>
      <c r="E109" t="str">
        <f t="shared" si="10"/>
        <v>0,000140818749104509i</v>
      </c>
      <c r="F109" t="str">
        <f t="shared" si="11"/>
        <v>1000000-28,0347748834622i</v>
      </c>
      <c r="G109">
        <f t="shared" si="12"/>
        <v>1000000.0003929744</v>
      </c>
      <c r="H109">
        <f t="shared" si="13"/>
        <v>-1.6062742800009321E-3</v>
      </c>
    </row>
    <row r="110" spans="1:8" x14ac:dyDescent="0.3">
      <c r="A110">
        <f>+impedance_haut_parleur!A108</f>
        <v>22.736999999999998</v>
      </c>
      <c r="B110">
        <f t="shared" si="7"/>
        <v>142.86078432934224</v>
      </c>
      <c r="C110">
        <f t="shared" si="8"/>
        <v>1000000</v>
      </c>
      <c r="D110" t="str">
        <f t="shared" si="9"/>
        <v>-27,6341879191608i</v>
      </c>
      <c r="E110" t="str">
        <f t="shared" si="10"/>
        <v>0,000142860784329342i</v>
      </c>
      <c r="F110" t="str">
        <f t="shared" si="11"/>
        <v>1000000-27,6340450583765i</v>
      </c>
      <c r="G110">
        <f t="shared" si="12"/>
        <v>1000000.0003818201</v>
      </c>
      <c r="H110">
        <f t="shared" si="13"/>
        <v>-1.5833141523162945E-3</v>
      </c>
    </row>
    <row r="111" spans="1:8" x14ac:dyDescent="0.3">
      <c r="A111">
        <f>+impedance_haut_parleur!A109</f>
        <v>23.068000000000001</v>
      </c>
      <c r="B111">
        <f t="shared" si="7"/>
        <v>144.9405186660187</v>
      </c>
      <c r="C111">
        <f t="shared" si="8"/>
        <v>1000000</v>
      </c>
      <c r="D111" t="str">
        <f t="shared" si="9"/>
        <v>-27,2376682294936i</v>
      </c>
      <c r="E111" t="str">
        <f t="shared" si="10"/>
        <v>0,000144940518666019i</v>
      </c>
      <c r="F111" t="str">
        <f t="shared" si="11"/>
        <v>1000000-27,2375232889749i</v>
      </c>
      <c r="G111">
        <f t="shared" si="12"/>
        <v>1000000.0003709412</v>
      </c>
      <c r="H111">
        <f t="shared" si="13"/>
        <v>-1.5605951284616247E-3</v>
      </c>
    </row>
    <row r="112" spans="1:8" x14ac:dyDescent="0.3">
      <c r="A112">
        <f>+impedance_haut_parleur!A110</f>
        <v>23.402999999999999</v>
      </c>
      <c r="B112">
        <f t="shared" si="7"/>
        <v>147.04538574392384</v>
      </c>
      <c r="C112">
        <f t="shared" si="8"/>
        <v>1000000</v>
      </c>
      <c r="D112" t="str">
        <f t="shared" si="9"/>
        <v>-26,8477772387283i</v>
      </c>
      <c r="E112" t="str">
        <f t="shared" si="10"/>
        <v>0,000147045385743924i</v>
      </c>
      <c r="F112" t="str">
        <f t="shared" si="11"/>
        <v>1000000-26,8476301933426i</v>
      </c>
      <c r="G112">
        <f t="shared" si="12"/>
        <v>1000000.0003603975</v>
      </c>
      <c r="H112">
        <f t="shared" si="13"/>
        <v>-1.5382558996369399E-3</v>
      </c>
    </row>
    <row r="113" spans="1:8" x14ac:dyDescent="0.3">
      <c r="A113">
        <f>+impedance_haut_parleur!A111</f>
        <v>23.742999999999999</v>
      </c>
      <c r="B113">
        <f t="shared" si="7"/>
        <v>149.1816687483649</v>
      </c>
      <c r="C113">
        <f t="shared" si="8"/>
        <v>1000000</v>
      </c>
      <c r="D113" t="str">
        <f t="shared" si="9"/>
        <v>-26,4633167972859i</v>
      </c>
      <c r="E113" t="str">
        <f t="shared" si="10"/>
        <v>0,000149181668748365i</v>
      </c>
      <c r="F113" t="str">
        <f t="shared" si="11"/>
        <v>1000000-26,4631676156171i</v>
      </c>
      <c r="G113">
        <f t="shared" si="12"/>
        <v>1000000.0003501495</v>
      </c>
      <c r="H113">
        <f t="shared" si="13"/>
        <v>-1.5162278165682002E-3</v>
      </c>
    </row>
    <row r="114" spans="1:8" x14ac:dyDescent="0.3">
      <c r="A114">
        <f>+impedance_haut_parleur!A112</f>
        <v>24.088000000000001</v>
      </c>
      <c r="B114">
        <f t="shared" si="7"/>
        <v>151.34936767934187</v>
      </c>
      <c r="C114">
        <f t="shared" si="8"/>
        <v>1000000</v>
      </c>
      <c r="D114" t="str">
        <f t="shared" si="9"/>
        <v>-26,0842963599285i</v>
      </c>
      <c r="E114" t="str">
        <f t="shared" si="10"/>
        <v>0,000151349367679342i</v>
      </c>
      <c r="F114" t="str">
        <f t="shared" si="11"/>
        <v>1000000-26,0841450105608i</v>
      </c>
      <c r="G114">
        <f t="shared" si="12"/>
        <v>1000000.0003401912</v>
      </c>
      <c r="H114">
        <f t="shared" si="13"/>
        <v>-1.4945114209734115E-3</v>
      </c>
    </row>
    <row r="115" spans="1:8" x14ac:dyDescent="0.3">
      <c r="A115">
        <f>+impedance_haut_parleur!A113</f>
        <v>24.437999999999999</v>
      </c>
      <c r="B115">
        <f t="shared" si="7"/>
        <v>153.54848253685472</v>
      </c>
      <c r="C115">
        <f t="shared" si="8"/>
        <v>1000000</v>
      </c>
      <c r="D115" t="str">
        <f t="shared" si="9"/>
        <v>-25,7107181732531i</v>
      </c>
      <c r="E115" t="str">
        <f t="shared" si="10"/>
        <v>0,000153548482536855i</v>
      </c>
      <c r="F115" t="str">
        <f t="shared" si="11"/>
        <v>1000000-25,7105646247706i</v>
      </c>
      <c r="G115">
        <f t="shared" si="12"/>
        <v>1000000.0003305165</v>
      </c>
      <c r="H115">
        <f t="shared" si="13"/>
        <v>-1.4731068415731194E-3</v>
      </c>
    </row>
    <row r="116" spans="1:8" x14ac:dyDescent="0.3">
      <c r="A116">
        <f>+impedance_haut_parleur!A114</f>
        <v>24.792999999999999</v>
      </c>
      <c r="B116">
        <f t="shared" si="7"/>
        <v>155.77901332090349</v>
      </c>
      <c r="C116">
        <f t="shared" si="8"/>
        <v>1000000</v>
      </c>
      <c r="D116" t="str">
        <f t="shared" si="9"/>
        <v>-25,3425777726761i</v>
      </c>
      <c r="E116" t="str">
        <f t="shared" si="10"/>
        <v>0,000155779013320904i</v>
      </c>
      <c r="F116" t="str">
        <f t="shared" si="11"/>
        <v>1000000-25,3424219936628i</v>
      </c>
      <c r="G116">
        <f t="shared" si="12"/>
        <v>1000000.0003211191</v>
      </c>
      <c r="H116">
        <f t="shared" si="13"/>
        <v>-1.4520138225655457E-3</v>
      </c>
    </row>
    <row r="117" spans="1:8" x14ac:dyDescent="0.3">
      <c r="A117">
        <f>+impedance_haut_parleur!A115</f>
        <v>25.152999999999999</v>
      </c>
      <c r="B117">
        <f t="shared" si="7"/>
        <v>158.04096003148811</v>
      </c>
      <c r="C117">
        <f t="shared" si="8"/>
        <v>1000000</v>
      </c>
      <c r="D117" t="str">
        <f t="shared" si="9"/>
        <v>-24,979864458234i</v>
      </c>
      <c r="E117" t="str">
        <f t="shared" si="10"/>
        <v>0,000158040960031488i</v>
      </c>
      <c r="F117" t="str">
        <f t="shared" si="11"/>
        <v>1000000-24,979706417274i</v>
      </c>
      <c r="G117">
        <f t="shared" si="12"/>
        <v>1000000.0003119928</v>
      </c>
      <c r="H117">
        <f t="shared" si="13"/>
        <v>-1.4312317508879692E-3</v>
      </c>
    </row>
    <row r="118" spans="1:8" x14ac:dyDescent="0.3">
      <c r="A118">
        <f>+impedance_haut_parleur!A116</f>
        <v>25.518000000000001</v>
      </c>
      <c r="B118">
        <f t="shared" si="7"/>
        <v>160.33432266860868</v>
      </c>
      <c r="C118">
        <f t="shared" si="8"/>
        <v>1000000</v>
      </c>
      <c r="D118" t="str">
        <f t="shared" si="9"/>
        <v>-24,6225617492734i</v>
      </c>
      <c r="E118" t="str">
        <f t="shared" si="10"/>
        <v>0,000160334322668609i</v>
      </c>
      <c r="F118" t="str">
        <f t="shared" si="11"/>
        <v>1000000-24,6224014149507i</v>
      </c>
      <c r="G118">
        <f t="shared" si="12"/>
        <v>1000000.0003031313</v>
      </c>
      <c r="H118">
        <f t="shared" si="13"/>
        <v>-1.4107596822685246E-3</v>
      </c>
    </row>
    <row r="119" spans="1:8" x14ac:dyDescent="0.3">
      <c r="A119">
        <f>+impedance_haut_parleur!A117</f>
        <v>25.888999999999999</v>
      </c>
      <c r="B119">
        <f t="shared" si="7"/>
        <v>162.66538441757231</v>
      </c>
      <c r="C119">
        <f t="shared" si="8"/>
        <v>1000000</v>
      </c>
      <c r="D119" t="str">
        <f t="shared" si="9"/>
        <v>-24,2697103294047i</v>
      </c>
      <c r="E119" t="str">
        <f t="shared" si="10"/>
        <v>0,000162665384417572i</v>
      </c>
      <c r="F119" t="str">
        <f t="shared" si="11"/>
        <v>1000000-24,2695476640203i</v>
      </c>
      <c r="G119">
        <f t="shared" si="12"/>
        <v>1000000.0002945053</v>
      </c>
      <c r="H119">
        <f t="shared" si="13"/>
        <v>-1.3905426515669343E-3</v>
      </c>
    </row>
    <row r="120" spans="1:8" x14ac:dyDescent="0.3">
      <c r="A120">
        <f>+impedance_haut_parleur!A118</f>
        <v>26.265000000000001</v>
      </c>
      <c r="B120">
        <f t="shared" si="7"/>
        <v>165.02786209307183</v>
      </c>
      <c r="C120">
        <f t="shared" si="8"/>
        <v>1000000</v>
      </c>
      <c r="D120" t="str">
        <f t="shared" si="9"/>
        <v>-23,9222741564043i</v>
      </c>
      <c r="E120" t="str">
        <f t="shared" si="10"/>
        <v>0,000165027862093072i</v>
      </c>
      <c r="F120" t="str">
        <f t="shared" si="11"/>
        <v>1000000-23,9221091285422i</v>
      </c>
      <c r="G120">
        <f t="shared" si="12"/>
        <v>1000000.0002861337</v>
      </c>
      <c r="H120">
        <f t="shared" si="13"/>
        <v>-1.370635889855391E-3</v>
      </c>
    </row>
    <row r="121" spans="1:8" x14ac:dyDescent="0.3">
      <c r="A121">
        <f>+impedance_haut_parleur!A119</f>
        <v>26.646999999999998</v>
      </c>
      <c r="B121">
        <f t="shared" si="7"/>
        <v>167.42803888041442</v>
      </c>
      <c r="C121">
        <f t="shared" si="8"/>
        <v>1000000</v>
      </c>
      <c r="D121" t="str">
        <f t="shared" si="9"/>
        <v>-23,5793346612361i</v>
      </c>
      <c r="E121" t="str">
        <f t="shared" si="10"/>
        <v>0,000167428038880414i</v>
      </c>
      <c r="F121" t="str">
        <f t="shared" si="11"/>
        <v>1000000-23,5791672331972i</v>
      </c>
      <c r="G121">
        <f t="shared" si="12"/>
        <v>1000000.0002779885</v>
      </c>
      <c r="H121">
        <f t="shared" si="13"/>
        <v>-1.3509867666449894E-3</v>
      </c>
    </row>
    <row r="122" spans="1:8" x14ac:dyDescent="0.3">
      <c r="A122">
        <f>+impedance_haut_parleur!A120</f>
        <v>27.033999999999999</v>
      </c>
      <c r="B122">
        <f t="shared" si="7"/>
        <v>169.85963159429292</v>
      </c>
      <c r="C122">
        <f t="shared" si="8"/>
        <v>1000000</v>
      </c>
      <c r="D122" t="str">
        <f t="shared" si="9"/>
        <v>-23,2417892549367i</v>
      </c>
      <c r="E122" t="str">
        <f t="shared" si="10"/>
        <v>0,000169859631594293i</v>
      </c>
      <c r="F122" t="str">
        <f t="shared" si="11"/>
        <v>1000000-23,2416193953051i</v>
      </c>
      <c r="G122">
        <f t="shared" si="12"/>
        <v>1000000.0002700863</v>
      </c>
      <c r="H122">
        <f t="shared" si="13"/>
        <v>-1.3316467001606056E-3</v>
      </c>
    </row>
    <row r="123" spans="1:8" x14ac:dyDescent="0.3">
      <c r="A123">
        <f>+impedance_haut_parleur!A121</f>
        <v>27.427</v>
      </c>
      <c r="B123">
        <f t="shared" si="7"/>
        <v>172.32892342001452</v>
      </c>
      <c r="C123">
        <f t="shared" si="8"/>
        <v>1000000</v>
      </c>
      <c r="D123" t="str">
        <f t="shared" si="9"/>
        <v>-22,908758913405i</v>
      </c>
      <c r="E123" t="str">
        <f t="shared" si="10"/>
        <v>0,000172328923420015i</v>
      </c>
      <c r="F123" t="str">
        <f t="shared" si="11"/>
        <v>1000000-22,9085865844816i</v>
      </c>
      <c r="G123">
        <f t="shared" si="12"/>
        <v>1000000.0002624016</v>
      </c>
      <c r="H123">
        <f t="shared" si="13"/>
        <v>-1.3125653256712006E-3</v>
      </c>
    </row>
    <row r="124" spans="1:8" x14ac:dyDescent="0.3">
      <c r="A124">
        <f>+impedance_haut_parleur!A122</f>
        <v>27.824999999999999</v>
      </c>
      <c r="B124">
        <f t="shared" si="7"/>
        <v>174.82963117227197</v>
      </c>
      <c r="C124">
        <f t="shared" si="8"/>
        <v>1000000</v>
      </c>
      <c r="D124" t="str">
        <f t="shared" si="9"/>
        <v>-22,5810792710857i</v>
      </c>
      <c r="E124" t="str">
        <f t="shared" si="10"/>
        <v>0,000174829631172272i</v>
      </c>
      <c r="F124" t="str">
        <f t="shared" si="11"/>
        <v>1000000-22,5809044414545i</v>
      </c>
      <c r="G124">
        <f t="shared" si="12"/>
        <v>1000000.0002549485</v>
      </c>
      <c r="H124">
        <f t="shared" si="13"/>
        <v>-1.2937905218636584E-3</v>
      </c>
    </row>
    <row r="125" spans="1:8" x14ac:dyDescent="0.3">
      <c r="A125">
        <f>+impedance_haut_parleur!A123</f>
        <v>28.23</v>
      </c>
      <c r="B125">
        <f t="shared" si="7"/>
        <v>177.37432122167974</v>
      </c>
      <c r="C125">
        <f t="shared" si="8"/>
        <v>1000000</v>
      </c>
      <c r="D125" t="str">
        <f t="shared" si="9"/>
        <v>-22,2571211731477i</v>
      </c>
      <c r="E125" t="str">
        <f t="shared" si="10"/>
        <v>0,00017737432122168i</v>
      </c>
      <c r="F125" t="str">
        <f t="shared" si="11"/>
        <v>1000000-22,2569437988265i</v>
      </c>
      <c r="G125">
        <f t="shared" si="12"/>
        <v>1000000.0002476858</v>
      </c>
      <c r="H125">
        <f t="shared" si="13"/>
        <v>-1.2752289443220574E-3</v>
      </c>
    </row>
    <row r="126" spans="1:8" x14ac:dyDescent="0.3">
      <c r="A126">
        <f>+impedance_haut_parleur!A124</f>
        <v>28.64</v>
      </c>
      <c r="B126">
        <f t="shared" si="7"/>
        <v>179.95042719762336</v>
      </c>
      <c r="C126">
        <f t="shared" si="8"/>
        <v>1000000</v>
      </c>
      <c r="D126" t="str">
        <f t="shared" si="9"/>
        <v>-21,9384961842863i</v>
      </c>
      <c r="E126" t="str">
        <f t="shared" si="10"/>
        <v>0,000179950427197623i</v>
      </c>
      <c r="F126" t="str">
        <f t="shared" si="11"/>
        <v>1000000-21,9383162338591i</v>
      </c>
      <c r="G126">
        <f t="shared" si="12"/>
        <v>1000000.0002406448</v>
      </c>
      <c r="H126">
        <f t="shared" si="13"/>
        <v>-1.2569729296218097E-3</v>
      </c>
    </row>
    <row r="127" spans="1:8" x14ac:dyDescent="0.3">
      <c r="A127">
        <f>+impedance_haut_parleur!A125</f>
        <v>29.056000000000001</v>
      </c>
      <c r="B127">
        <f t="shared" si="7"/>
        <v>182.56423228541007</v>
      </c>
      <c r="C127">
        <f t="shared" si="8"/>
        <v>1000000</v>
      </c>
      <c r="D127" t="str">
        <f t="shared" si="9"/>
        <v>-21,6243987719562i</v>
      </c>
      <c r="E127" t="str">
        <f t="shared" si="10"/>
        <v>0,00018256423228541i</v>
      </c>
      <c r="F127" t="str">
        <f t="shared" si="11"/>
        <v>1000000-21,6242162077239i</v>
      </c>
      <c r="G127">
        <f t="shared" si="12"/>
        <v>1000000.0002338032</v>
      </c>
      <c r="H127">
        <f t="shared" si="13"/>
        <v>-1.2389763237878517E-3</v>
      </c>
    </row>
    <row r="128" spans="1:8" x14ac:dyDescent="0.3">
      <c r="A128">
        <f>+impedance_haut_parleur!A126</f>
        <v>29.478000000000002</v>
      </c>
      <c r="B128">
        <f t="shared" si="7"/>
        <v>185.21573648503986</v>
      </c>
      <c r="C128">
        <f t="shared" si="8"/>
        <v>1000000</v>
      </c>
      <c r="D128" t="str">
        <f t="shared" si="9"/>
        <v>-21,3148290493914i</v>
      </c>
      <c r="E128" t="str">
        <f t="shared" si="10"/>
        <v>0,00018521573648504i</v>
      </c>
      <c r="F128" t="str">
        <f t="shared" si="11"/>
        <v>1000000-21,3146438336549i</v>
      </c>
      <c r="G128">
        <f t="shared" si="12"/>
        <v>1000000.0002271569</v>
      </c>
      <c r="H128">
        <f t="shared" si="13"/>
        <v>-1.2212391333080287E-3</v>
      </c>
    </row>
    <row r="129" spans="1:8" x14ac:dyDescent="0.3">
      <c r="A129">
        <f>+impedance_haut_parleur!A127</f>
        <v>29.905999999999999</v>
      </c>
      <c r="B129">
        <f t="shared" si="7"/>
        <v>187.90493979651271</v>
      </c>
      <c r="C129">
        <f t="shared" si="8"/>
        <v>1000000</v>
      </c>
      <c r="D129" t="str">
        <f t="shared" si="9"/>
        <v>-21,0097816731746i</v>
      </c>
      <c r="E129" t="str">
        <f t="shared" si="10"/>
        <v>0,000187904939796513i</v>
      </c>
      <c r="F129" t="str">
        <f t="shared" si="11"/>
        <v>1000000-21,0095937682348i</v>
      </c>
      <c r="G129">
        <f t="shared" si="12"/>
        <v>1000000.0002207017</v>
      </c>
      <c r="H129">
        <f t="shared" si="13"/>
        <v>-1.2037610520270949E-3</v>
      </c>
    </row>
    <row r="130" spans="1:8" x14ac:dyDescent="0.3">
      <c r="A130">
        <f>+impedance_haut_parleur!A128</f>
        <v>30.341000000000001</v>
      </c>
      <c r="B130">
        <f t="shared" si="7"/>
        <v>190.63812540513584</v>
      </c>
      <c r="C130">
        <f t="shared" si="8"/>
        <v>1000000</v>
      </c>
      <c r="D130" t="str">
        <f t="shared" si="9"/>
        <v>-20,7085636833973i</v>
      </c>
      <c r="E130" t="str">
        <f t="shared" si="10"/>
        <v>0,000190638125405136i</v>
      </c>
      <c r="F130" t="str">
        <f t="shared" si="11"/>
        <v>1000000-20,7083730452719i</v>
      </c>
      <c r="G130">
        <f t="shared" si="12"/>
        <v>1000000.0002144183</v>
      </c>
      <c r="H130">
        <f t="shared" si="13"/>
        <v>-1.1865023759069508E-3</v>
      </c>
    </row>
    <row r="131" spans="1:8" x14ac:dyDescent="0.3">
      <c r="A131">
        <f>+impedance_haut_parleur!A129</f>
        <v>30.782</v>
      </c>
      <c r="B131">
        <f t="shared" si="7"/>
        <v>193.40901012560204</v>
      </c>
      <c r="C131">
        <f t="shared" si="8"/>
        <v>1000000</v>
      </c>
      <c r="D131" t="str">
        <f t="shared" si="9"/>
        <v>-20,4118813175869i</v>
      </c>
      <c r="E131" t="str">
        <f t="shared" si="10"/>
        <v>0,000193409010125602i</v>
      </c>
      <c r="F131" t="str">
        <f t="shared" si="11"/>
        <v>1000000-20,4116879085768i</v>
      </c>
      <c r="G131">
        <f t="shared" si="12"/>
        <v>1000000.0002083185</v>
      </c>
      <c r="H131">
        <f t="shared" si="13"/>
        <v>-1.1695035697372451E-3</v>
      </c>
    </row>
    <row r="132" spans="1:8" x14ac:dyDescent="0.3">
      <c r="A132">
        <f>+impedance_haut_parleur!A130</f>
        <v>31.228999999999999</v>
      </c>
      <c r="B132">
        <f t="shared" si="7"/>
        <v>196.2175939579113</v>
      </c>
      <c r="C132">
        <f t="shared" si="8"/>
        <v>1000000</v>
      </c>
      <c r="D132" t="str">
        <f t="shared" si="9"/>
        <v>-20,1197134303999i</v>
      </c>
      <c r="E132" t="str">
        <f t="shared" si="10"/>
        <v>0,000196217593957911i</v>
      </c>
      <c r="F132" t="str">
        <f t="shared" si="11"/>
        <v>1000000-20,1195172128059i</v>
      </c>
      <c r="G132">
        <f t="shared" si="12"/>
        <v>1000000.0002023975</v>
      </c>
      <c r="H132">
        <f t="shared" si="13"/>
        <v>-1.1527634219790472E-3</v>
      </c>
    </row>
    <row r="133" spans="1:8" x14ac:dyDescent="0.3">
      <c r="A133">
        <f>+impedance_haut_parleur!A131</f>
        <v>31.683</v>
      </c>
      <c r="B133">
        <f t="shared" si="7"/>
        <v>199.07016008737082</v>
      </c>
      <c r="C133">
        <f t="shared" si="8"/>
        <v>1000000</v>
      </c>
      <c r="D133" t="str">
        <f t="shared" si="9"/>
        <v>-19,8314089801458i</v>
      </c>
      <c r="E133" t="str">
        <f t="shared" si="10"/>
        <v>0,000199070160087371i</v>
      </c>
      <c r="F133" t="str">
        <f t="shared" si="11"/>
        <v>1000000-19,8312099099857i</v>
      </c>
      <c r="G133">
        <f t="shared" si="12"/>
        <v>1000000.0001966385</v>
      </c>
      <c r="H133">
        <f t="shared" si="13"/>
        <v>-1.1362446303312408E-3</v>
      </c>
    </row>
    <row r="134" spans="1:8" x14ac:dyDescent="0.3">
      <c r="A134">
        <f>+impedance_haut_parleur!A132</f>
        <v>32.143000000000001</v>
      </c>
      <c r="B134">
        <f t="shared" ref="B134:B197" si="14">2*PI()*A134</f>
        <v>201.96042532867344</v>
      </c>
      <c r="C134">
        <f t="shared" ref="C134:C197" si="15">+D$2</f>
        <v>1000000</v>
      </c>
      <c r="D134" t="str">
        <f t="shared" ref="D134:D197" si="16">COMPLEX(0,-1/(B134*($G$3/1000000)),"i")</f>
        <v>-19,547600744111i</v>
      </c>
      <c r="E134" t="str">
        <f t="shared" ref="E134:E197" si="17">+COMPLEX(0,B134*$D$3/1000,"i")</f>
        <v>0,000201960425328673i</v>
      </c>
      <c r="F134" t="str">
        <f t="shared" ref="F134:F197" si="18">+IMSUM(C134,D134,E134)</f>
        <v>1000000-19,5473987836857i</v>
      </c>
      <c r="G134">
        <f t="shared" ref="G134:G197" si="19">+IMABS(F134)</f>
        <v>1000000.0001910502</v>
      </c>
      <c r="H134">
        <f t="shared" ref="H134:H197" si="20">+DEGREES(IMARGUMENT(F134))</f>
        <v>-1.1199834506217007E-3</v>
      </c>
    </row>
    <row r="135" spans="1:8" x14ac:dyDescent="0.3">
      <c r="A135">
        <f>+impedance_haut_parleur!A133</f>
        <v>32.61</v>
      </c>
      <c r="B135">
        <f t="shared" si="14"/>
        <v>204.8946728671263</v>
      </c>
      <c r="C135">
        <f t="shared" si="15"/>
        <v>1000000</v>
      </c>
      <c r="D135" t="str">
        <f t="shared" si="16"/>
        <v>-19,267664235448i</v>
      </c>
      <c r="E135" t="str">
        <f t="shared" si="17"/>
        <v>0,000204894672867126i</v>
      </c>
      <c r="F135" t="str">
        <f t="shared" si="18"/>
        <v>1000000-19,2674593407751i</v>
      </c>
      <c r="G135">
        <f t="shared" si="19"/>
        <v>1000000.0001856175</v>
      </c>
      <c r="H135">
        <f t="shared" si="20"/>
        <v>-1.103944102029721E-3</v>
      </c>
    </row>
    <row r="136" spans="1:8" x14ac:dyDescent="0.3">
      <c r="A136">
        <f>+impedance_haut_parleur!A134</f>
        <v>33.084000000000003</v>
      </c>
      <c r="B136">
        <f t="shared" si="14"/>
        <v>207.87290270272945</v>
      </c>
      <c r="C136">
        <f t="shared" si="15"/>
        <v>1000000</v>
      </c>
      <c r="D136" t="str">
        <f t="shared" si="16"/>
        <v>-18,9916131881864i</v>
      </c>
      <c r="E136" t="str">
        <f t="shared" si="17"/>
        <v>0,000207872902702729i</v>
      </c>
      <c r="F136" t="str">
        <f t="shared" si="18"/>
        <v>1000000-18,9914053152837i</v>
      </c>
      <c r="G136">
        <f t="shared" si="19"/>
        <v>1000000.0001803366</v>
      </c>
      <c r="H136">
        <f t="shared" si="20"/>
        <v>-1.0881273714572551E-3</v>
      </c>
    </row>
    <row r="137" spans="1:8" x14ac:dyDescent="0.3">
      <c r="A137">
        <f>+impedance_haut_parleur!A135</f>
        <v>33.564</v>
      </c>
      <c r="B137">
        <f t="shared" si="14"/>
        <v>210.88883165017563</v>
      </c>
      <c r="C137">
        <f t="shared" si="15"/>
        <v>1000000</v>
      </c>
      <c r="D137" t="str">
        <f t="shared" si="16"/>
        <v>-18,7200134286128i</v>
      </c>
      <c r="E137" t="str">
        <f t="shared" si="17"/>
        <v>0,000210888831650176i</v>
      </c>
      <c r="F137" t="str">
        <f t="shared" si="18"/>
        <v>1000000-18,7198025397811i</v>
      </c>
      <c r="G137">
        <f t="shared" si="19"/>
        <v>1000000.0001752154</v>
      </c>
      <c r="H137">
        <f t="shared" si="20"/>
        <v>-1.0725656787224495E-3</v>
      </c>
    </row>
    <row r="138" spans="1:8" x14ac:dyDescent="0.3">
      <c r="A138">
        <f>+impedance_haut_parleur!A136</f>
        <v>34.052</v>
      </c>
      <c r="B138">
        <f t="shared" si="14"/>
        <v>213.95502608007928</v>
      </c>
      <c r="C138">
        <f t="shared" si="15"/>
        <v>1000000</v>
      </c>
      <c r="D138" t="str">
        <f t="shared" si="16"/>
        <v>-18,451736482966i</v>
      </c>
      <c r="E138" t="str">
        <f t="shared" si="17"/>
        <v>0,000213955026080079i</v>
      </c>
      <c r="F138" t="str">
        <f t="shared" si="18"/>
        <v>1000000-18,4515225279399i</v>
      </c>
      <c r="G138">
        <f t="shared" si="19"/>
        <v>1000000.0001702294</v>
      </c>
      <c r="H138">
        <f t="shared" si="20"/>
        <v>-1.0571943663215389E-3</v>
      </c>
    </row>
    <row r="139" spans="1:8" x14ac:dyDescent="0.3">
      <c r="A139">
        <f>+impedance_haut_parleur!A137</f>
        <v>34.546999999999997</v>
      </c>
      <c r="B139">
        <f t="shared" si="14"/>
        <v>217.06520280713315</v>
      </c>
      <c r="C139">
        <f t="shared" si="15"/>
        <v>1000000</v>
      </c>
      <c r="D139" t="str">
        <f t="shared" si="16"/>
        <v>-18,1873543496674i</v>
      </c>
      <c r="E139" t="str">
        <f t="shared" si="17"/>
        <v>0,000217065202807133i</v>
      </c>
      <c r="F139" t="str">
        <f t="shared" si="18"/>
        <v>1000000-18,1871372844646i</v>
      </c>
      <c r="G139">
        <f t="shared" si="19"/>
        <v>1000000.0001653859</v>
      </c>
      <c r="H139">
        <f t="shared" si="20"/>
        <v>-1.0420462077099493E-3</v>
      </c>
    </row>
    <row r="140" spans="1:8" x14ac:dyDescent="0.3">
      <c r="A140">
        <f>+impedance_haut_parleur!A138</f>
        <v>35.048999999999999</v>
      </c>
      <c r="B140">
        <f t="shared" si="14"/>
        <v>220.21936183133732</v>
      </c>
      <c r="C140">
        <f t="shared" si="15"/>
        <v>1000000</v>
      </c>
      <c r="D140" t="str">
        <f t="shared" si="16"/>
        <v>-17,9268604159308i</v>
      </c>
      <c r="E140" t="str">
        <f t="shared" si="17"/>
        <v>0,000220219361831337i</v>
      </c>
      <c r="F140" t="str">
        <f t="shared" si="18"/>
        <v>1000000-17,926640196569i</v>
      </c>
      <c r="G140">
        <f t="shared" si="19"/>
        <v>1000000.0001606821</v>
      </c>
      <c r="H140">
        <f t="shared" si="20"/>
        <v>-1.0271208240029495E-3</v>
      </c>
    </row>
    <row r="141" spans="1:8" x14ac:dyDescent="0.3">
      <c r="A141">
        <f>+impedance_haut_parleur!A139</f>
        <v>35.558</v>
      </c>
      <c r="B141">
        <f t="shared" si="14"/>
        <v>223.41750315269172</v>
      </c>
      <c r="C141">
        <f t="shared" si="15"/>
        <v>1000000</v>
      </c>
      <c r="D141" t="str">
        <f t="shared" si="16"/>
        <v>-17,6702438471781i</v>
      </c>
      <c r="E141" t="str">
        <f t="shared" si="17"/>
        <v>0,000223417503152692i</v>
      </c>
      <c r="F141" t="str">
        <f t="shared" si="18"/>
        <v>1000000-17,6700204296749i</v>
      </c>
      <c r="G141">
        <f t="shared" si="19"/>
        <v>1000000.0001561147</v>
      </c>
      <c r="H141">
        <f t="shared" si="20"/>
        <v>-1.0124175944249442E-3</v>
      </c>
    </row>
    <row r="142" spans="1:8" x14ac:dyDescent="0.3">
      <c r="A142">
        <f>+impedance_haut_parleur!A140</f>
        <v>36.073999999999998</v>
      </c>
      <c r="B142">
        <f t="shared" si="14"/>
        <v>226.65962677119637</v>
      </c>
      <c r="C142">
        <f t="shared" si="15"/>
        <v>1000000</v>
      </c>
      <c r="D142" t="str">
        <f t="shared" si="16"/>
        <v>-17,4174899018118i</v>
      </c>
      <c r="E142" t="str">
        <f t="shared" si="17"/>
        <v>0,000226659626771196i</v>
      </c>
      <c r="F142" t="str">
        <f t="shared" si="18"/>
        <v>1000000-17,417263242185i</v>
      </c>
      <c r="G142">
        <f t="shared" si="19"/>
        <v>1000000.0001516804</v>
      </c>
      <c r="H142">
        <f t="shared" si="20"/>
        <v>-9.9793567434463366E-4</v>
      </c>
    </row>
    <row r="143" spans="1:8" x14ac:dyDescent="0.3">
      <c r="A143">
        <f>+impedance_haut_parleur!A141</f>
        <v>36.598999999999997</v>
      </c>
      <c r="B143">
        <f t="shared" si="14"/>
        <v>229.95829905746567</v>
      </c>
      <c r="C143">
        <f t="shared" si="15"/>
        <v>1000000</v>
      </c>
      <c r="D143" t="str">
        <f t="shared" si="16"/>
        <v>-17,1676420316937i</v>
      </c>
      <c r="E143" t="str">
        <f t="shared" si="17"/>
        <v>0,000229958299057466i</v>
      </c>
      <c r="F143" t="str">
        <f t="shared" si="18"/>
        <v>1000000-17,1674120733946i</v>
      </c>
      <c r="G143">
        <f t="shared" si="19"/>
        <v>1000000.0001473599</v>
      </c>
      <c r="H143">
        <f t="shared" si="20"/>
        <v>-9.8362025687081362E-4</v>
      </c>
    </row>
    <row r="144" spans="1:8" x14ac:dyDescent="0.3">
      <c r="A144">
        <f>+impedance_haut_parleur!A142</f>
        <v>37.130000000000003</v>
      </c>
      <c r="B144">
        <f t="shared" si="14"/>
        <v>233.29467045557806</v>
      </c>
      <c r="C144">
        <f t="shared" si="15"/>
        <v>1000000</v>
      </c>
      <c r="D144" t="str">
        <f t="shared" si="16"/>
        <v>-16,9221257936428i</v>
      </c>
      <c r="E144" t="str">
        <f t="shared" si="17"/>
        <v>0,000233294670455578i</v>
      </c>
      <c r="F144" t="str">
        <f t="shared" si="18"/>
        <v>1000000-16,9218924989723i</v>
      </c>
      <c r="G144">
        <f t="shared" si="19"/>
        <v>1000000.0001431752</v>
      </c>
      <c r="H144">
        <f t="shared" si="20"/>
        <v>-9.6955302147265477E-4</v>
      </c>
    </row>
    <row r="145" spans="1:8" x14ac:dyDescent="0.3">
      <c r="A145">
        <f>+impedance_haut_parleur!A143</f>
        <v>37.67</v>
      </c>
      <c r="B145">
        <f t="shared" si="14"/>
        <v>236.68759052145504</v>
      </c>
      <c r="C145">
        <f t="shared" si="15"/>
        <v>1000000</v>
      </c>
      <c r="D145" t="str">
        <f t="shared" si="16"/>
        <v>-16,6795468733198i</v>
      </c>
      <c r="E145" t="str">
        <f t="shared" si="17"/>
        <v>0,000236687590521455i</v>
      </c>
      <c r="F145" t="str">
        <f t="shared" si="18"/>
        <v>1000000-16,6793101857293i</v>
      </c>
      <c r="G145">
        <f t="shared" si="19"/>
        <v>1000000.0001390999</v>
      </c>
      <c r="H145">
        <f t="shared" si="20"/>
        <v>-9.5565407874323319E-4</v>
      </c>
    </row>
    <row r="146" spans="1:8" x14ac:dyDescent="0.3">
      <c r="A146">
        <f>+impedance_haut_parleur!A144</f>
        <v>38.216999999999999</v>
      </c>
      <c r="B146">
        <f t="shared" si="14"/>
        <v>240.12449288448224</v>
      </c>
      <c r="C146">
        <f t="shared" si="15"/>
        <v>1000000</v>
      </c>
      <c r="D146" t="str">
        <f t="shared" si="16"/>
        <v>-16,440812484443i</v>
      </c>
      <c r="E146" t="str">
        <f t="shared" si="17"/>
        <v>0,000240124492884482i</v>
      </c>
      <c r="F146" t="str">
        <f t="shared" si="18"/>
        <v>1000000-16,4405723599501i</v>
      </c>
      <c r="G146">
        <f t="shared" si="19"/>
        <v>1000000.0001351461</v>
      </c>
      <c r="H146">
        <f t="shared" si="20"/>
        <v>-9.4197540891970686E-4</v>
      </c>
    </row>
    <row r="147" spans="1:8" x14ac:dyDescent="0.3">
      <c r="A147">
        <f>+impedance_haut_parleur!A145</f>
        <v>38.771999999999998</v>
      </c>
      <c r="B147">
        <f t="shared" si="14"/>
        <v>243.6116607299669</v>
      </c>
      <c r="C147">
        <f t="shared" si="15"/>
        <v>1000000</v>
      </c>
      <c r="D147" t="str">
        <f t="shared" si="16"/>
        <v>-16,2054712348591i</v>
      </c>
      <c r="E147" t="str">
        <f t="shared" si="17"/>
        <v>0,000243611660729967i</v>
      </c>
      <c r="F147" t="str">
        <f t="shared" si="18"/>
        <v>1000000-16,2052276231984i</v>
      </c>
      <c r="G147">
        <f t="shared" si="19"/>
        <v>1000000.0001313047</v>
      </c>
      <c r="H147">
        <f t="shared" si="20"/>
        <v>-9.2849114877680981E-4</v>
      </c>
    </row>
    <row r="148" spans="1:8" x14ac:dyDescent="0.3">
      <c r="A148">
        <f>+impedance_haut_parleur!A146</f>
        <v>39.335999999999999</v>
      </c>
      <c r="B148">
        <f t="shared" si="14"/>
        <v>247.15537724321621</v>
      </c>
      <c r="C148">
        <f t="shared" si="15"/>
        <v>1000000</v>
      </c>
      <c r="D148" t="str">
        <f t="shared" si="16"/>
        <v>-15,9731170103203i</v>
      </c>
      <c r="E148" t="str">
        <f t="shared" si="17"/>
        <v>0,000247155377243216i</v>
      </c>
      <c r="F148" t="str">
        <f t="shared" si="18"/>
        <v>1000000-15,9728698549431i</v>
      </c>
      <c r="G148">
        <f t="shared" si="19"/>
        <v>1000000.0001275664</v>
      </c>
      <c r="H148">
        <f t="shared" si="20"/>
        <v>-9.1517802932214844E-4</v>
      </c>
    </row>
    <row r="149" spans="1:8" x14ac:dyDescent="0.3">
      <c r="A149">
        <f>+impedance_haut_parleur!A147</f>
        <v>39.906999999999996</v>
      </c>
      <c r="B149">
        <f t="shared" si="14"/>
        <v>250.74307605361574</v>
      </c>
      <c r="C149">
        <f t="shared" si="15"/>
        <v>1000000</v>
      </c>
      <c r="D149" t="str">
        <f t="shared" si="16"/>
        <v>-15,7445693917849i</v>
      </c>
      <c r="E149" t="str">
        <f t="shared" si="17"/>
        <v>0,000250743076053616i</v>
      </c>
      <c r="F149" t="str">
        <f t="shared" si="18"/>
        <v>1000000-15,7443186487088i</v>
      </c>
      <c r="G149">
        <f t="shared" si="19"/>
        <v>1000000.0001239417</v>
      </c>
      <c r="H149">
        <f t="shared" si="20"/>
        <v>-9.0208300980559235E-4</v>
      </c>
    </row>
    <row r="150" spans="1:8" x14ac:dyDescent="0.3">
      <c r="A150">
        <f>+impedance_haut_parleur!A148</f>
        <v>40.487000000000002</v>
      </c>
      <c r="B150">
        <f t="shared" si="14"/>
        <v>254.38732353177991</v>
      </c>
      <c r="C150">
        <f t="shared" si="15"/>
        <v>1000000</v>
      </c>
      <c r="D150" t="str">
        <f t="shared" si="16"/>
        <v>-15,5190192090784i</v>
      </c>
      <c r="E150" t="str">
        <f t="shared" si="17"/>
        <v>0,00025438732353178i</v>
      </c>
      <c r="F150" t="str">
        <f t="shared" si="18"/>
        <v>1000000-15,5187648217549i</v>
      </c>
      <c r="G150">
        <f t="shared" si="19"/>
        <v>1000000.0001204162</v>
      </c>
      <c r="H150">
        <f t="shared" si="20"/>
        <v>-8.8915972747126751E-4</v>
      </c>
    </row>
    <row r="151" spans="1:8" x14ac:dyDescent="0.3">
      <c r="A151">
        <f>+impedance_haut_parleur!A149</f>
        <v>41.075000000000003</v>
      </c>
      <c r="B151">
        <f t="shared" si="14"/>
        <v>258.08183649240152</v>
      </c>
      <c r="C151">
        <f t="shared" si="15"/>
        <v>1000000</v>
      </c>
      <c r="D151" t="str">
        <f t="shared" si="16"/>
        <v>-15,2968601513806i</v>
      </c>
      <c r="E151" t="str">
        <f t="shared" si="17"/>
        <v>0,000258081836492402i</v>
      </c>
      <c r="F151" t="str">
        <f t="shared" si="18"/>
        <v>1000000-15,2966020695441i</v>
      </c>
      <c r="G151">
        <f t="shared" si="19"/>
        <v>1000000.0001169931</v>
      </c>
      <c r="H151">
        <f t="shared" si="20"/>
        <v>-8.7643073940760002E-4</v>
      </c>
    </row>
    <row r="152" spans="1:8" x14ac:dyDescent="0.3">
      <c r="A152">
        <f>+impedance_haut_parleur!A150</f>
        <v>41.671999999999997</v>
      </c>
      <c r="B152">
        <f t="shared" si="14"/>
        <v>261.83289812078772</v>
      </c>
      <c r="C152">
        <f t="shared" si="15"/>
        <v>1000000</v>
      </c>
      <c r="D152" t="str">
        <f t="shared" si="16"/>
        <v>-15,0777147897379i</v>
      </c>
      <c r="E152" t="str">
        <f t="shared" si="17"/>
        <v>0,000261832898120788i</v>
      </c>
      <c r="F152" t="str">
        <f t="shared" si="18"/>
        <v>1000000-15,0774529568398i</v>
      </c>
      <c r="G152">
        <f t="shared" si="19"/>
        <v>1000000.0001136647</v>
      </c>
      <c r="H152">
        <f t="shared" si="20"/>
        <v>-8.638744201685029E-4</v>
      </c>
    </row>
    <row r="153" spans="1:8" x14ac:dyDescent="0.3">
      <c r="A153">
        <f>+impedance_haut_parleur!A151</f>
        <v>42.277000000000001</v>
      </c>
      <c r="B153">
        <f t="shared" si="14"/>
        <v>265.63422523163138</v>
      </c>
      <c r="C153">
        <f t="shared" si="15"/>
        <v>1000000</v>
      </c>
      <c r="D153" t="str">
        <f t="shared" si="16"/>
        <v>-14,8619469384762i</v>
      </c>
      <c r="E153" t="str">
        <f t="shared" si="17"/>
        <v>0,000265634225231631i</v>
      </c>
      <c r="F153" t="str">
        <f t="shared" si="18"/>
        <v>1000000-14,861681304251i</v>
      </c>
      <c r="G153">
        <f t="shared" si="19"/>
        <v>1000000.0001104347</v>
      </c>
      <c r="H153">
        <f t="shared" si="20"/>
        <v>-8.5151161513937206E-4</v>
      </c>
    </row>
    <row r="154" spans="1:8" x14ac:dyDescent="0.3">
      <c r="A154">
        <f>+impedance_haut_parleur!A152</f>
        <v>42.892000000000003</v>
      </c>
      <c r="B154">
        <f t="shared" si="14"/>
        <v>269.49838419554681</v>
      </c>
      <c r="C154">
        <f t="shared" si="15"/>
        <v>1000000</v>
      </c>
      <c r="D154" t="str">
        <f t="shared" si="16"/>
        <v>-14,6488513176807i</v>
      </c>
      <c r="E154" t="str">
        <f t="shared" si="17"/>
        <v>0,000269498384195547i</v>
      </c>
      <c r="F154" t="str">
        <f t="shared" si="18"/>
        <v>1000000-14,6485818192965i</v>
      </c>
      <c r="G154">
        <f t="shared" si="19"/>
        <v>1000000.0001072906</v>
      </c>
      <c r="H154">
        <f t="shared" si="20"/>
        <v>-8.393019140377258E-4</v>
      </c>
    </row>
    <row r="155" spans="1:8" x14ac:dyDescent="0.3">
      <c r="A155">
        <f>+impedance_haut_parleur!A153</f>
        <v>43.515000000000001</v>
      </c>
      <c r="B155">
        <f t="shared" si="14"/>
        <v>273.4128086419197</v>
      </c>
      <c r="C155">
        <f t="shared" si="15"/>
        <v>1000000</v>
      </c>
      <c r="D155" t="str">
        <f t="shared" si="16"/>
        <v>-14,4391251457649i</v>
      </c>
      <c r="E155" t="str">
        <f t="shared" si="17"/>
        <v>0,00027341280864192i</v>
      </c>
      <c r="F155" t="str">
        <f t="shared" si="18"/>
        <v>1000000-14,4388517329563i</v>
      </c>
      <c r="G155">
        <f t="shared" si="19"/>
        <v>1000000.0001042401</v>
      </c>
      <c r="H155">
        <f t="shared" si="20"/>
        <v>-8.2728526525605982E-4</v>
      </c>
    </row>
    <row r="156" spans="1:8" x14ac:dyDescent="0.3">
      <c r="A156">
        <f>+impedance_haut_parleur!A154</f>
        <v>44.146999999999998</v>
      </c>
      <c r="B156">
        <f t="shared" si="14"/>
        <v>277.3837817560572</v>
      </c>
      <c r="C156">
        <f t="shared" si="15"/>
        <v>1000000</v>
      </c>
      <c r="D156" t="str">
        <f t="shared" si="16"/>
        <v>-14,2324173945672i</v>
      </c>
      <c r="E156" t="str">
        <f t="shared" si="17"/>
        <v>0,000277383781756057i</v>
      </c>
      <c r="F156" t="str">
        <f t="shared" si="18"/>
        <v>1000000-14,2321400107854i</v>
      </c>
      <c r="G156">
        <f t="shared" si="19"/>
        <v>1000000.0001012768</v>
      </c>
      <c r="H156">
        <f t="shared" si="20"/>
        <v>-8.1544155600222048E-4</v>
      </c>
    </row>
    <row r="157" spans="1:8" x14ac:dyDescent="0.3">
      <c r="A157">
        <f>+impedance_haut_parleur!A155</f>
        <v>44.789000000000001</v>
      </c>
      <c r="B157">
        <f t="shared" si="14"/>
        <v>281.41758672326648</v>
      </c>
      <c r="C157">
        <f t="shared" si="15"/>
        <v>1000000</v>
      </c>
      <c r="D157" t="str">
        <f t="shared" si="16"/>
        <v>-14,0284116796079i</v>
      </c>
      <c r="E157" t="str">
        <f t="shared" si="17"/>
        <v>0,000281417586723266i</v>
      </c>
      <c r="F157" t="str">
        <f t="shared" si="18"/>
        <v>1000000-14,0281302620212i</v>
      </c>
      <c r="G157">
        <f t="shared" si="19"/>
        <v>1000000.0000983942</v>
      </c>
      <c r="H157">
        <f t="shared" si="20"/>
        <v>-8.0375265842084131E-4</v>
      </c>
    </row>
    <row r="158" spans="1:8" x14ac:dyDescent="0.3">
      <c r="A158">
        <f>+impedance_haut_parleur!A156</f>
        <v>45.439</v>
      </c>
      <c r="B158">
        <f t="shared" si="14"/>
        <v>285.50165717293322</v>
      </c>
      <c r="C158">
        <f t="shared" si="15"/>
        <v>1000000</v>
      </c>
      <c r="D158" t="str">
        <f t="shared" si="16"/>
        <v>-13,8277367617676i</v>
      </c>
      <c r="E158" t="str">
        <f t="shared" si="17"/>
        <v>0,000285501657172933i</v>
      </c>
      <c r="F158" t="str">
        <f t="shared" si="18"/>
        <v>1000000-13,8274512601104i</v>
      </c>
      <c r="G158">
        <f t="shared" si="19"/>
        <v>1000000.0000955991</v>
      </c>
      <c r="H158">
        <f t="shared" si="20"/>
        <v>-7.9225459857668534E-4</v>
      </c>
    </row>
    <row r="159" spans="1:8" x14ac:dyDescent="0.3">
      <c r="A159">
        <f>+impedance_haut_parleur!A157</f>
        <v>46.098999999999997</v>
      </c>
      <c r="B159">
        <f t="shared" si="14"/>
        <v>289.64855947567173</v>
      </c>
      <c r="C159">
        <f t="shared" si="15"/>
        <v>1000000</v>
      </c>
      <c r="D159" t="str">
        <f t="shared" si="16"/>
        <v>-13,6297648694757i</v>
      </c>
      <c r="E159" t="str">
        <f t="shared" si="17"/>
        <v>0,000289648559475672i</v>
      </c>
      <c r="F159" t="str">
        <f t="shared" si="18"/>
        <v>1000000-13,6294752209162i</v>
      </c>
      <c r="G159">
        <f t="shared" si="19"/>
        <v>1000000.0000928813</v>
      </c>
      <c r="H159">
        <f t="shared" si="20"/>
        <v>-7.809114070882789E-4</v>
      </c>
    </row>
    <row r="160" spans="1:8" x14ac:dyDescent="0.3">
      <c r="A160">
        <f>+impedance_haut_parleur!A158</f>
        <v>46.768999999999998</v>
      </c>
      <c r="B160">
        <f t="shared" si="14"/>
        <v>293.85829363148207</v>
      </c>
      <c r="C160">
        <f t="shared" si="15"/>
        <v>1000000</v>
      </c>
      <c r="D160" t="str">
        <f t="shared" si="16"/>
        <v>-13,4345085573341i</v>
      </c>
      <c r="E160" t="str">
        <f t="shared" si="17"/>
        <v>0,000293858293631482i</v>
      </c>
      <c r="F160" t="str">
        <f t="shared" si="18"/>
        <v>1000000-13,4342146990405i</v>
      </c>
      <c r="G160">
        <f t="shared" si="19"/>
        <v>1000000.0000902389</v>
      </c>
      <c r="H160">
        <f t="shared" si="20"/>
        <v>-7.6972380328132789E-4</v>
      </c>
    </row>
    <row r="161" spans="1:8" x14ac:dyDescent="0.3">
      <c r="A161">
        <f>+impedance_haut_parleur!A159</f>
        <v>47.448999999999998</v>
      </c>
      <c r="B161">
        <f t="shared" si="14"/>
        <v>298.13085964036418</v>
      </c>
      <c r="C161">
        <f t="shared" si="15"/>
        <v>1000000</v>
      </c>
      <c r="D161" t="str">
        <f t="shared" si="16"/>
        <v>-13,2419762422382i</v>
      </c>
      <c r="E161" t="str">
        <f t="shared" si="17"/>
        <v>0,000298130859640364i</v>
      </c>
      <c r="F161" t="str">
        <f t="shared" si="18"/>
        <v>1000000-13,2416781113786i</v>
      </c>
      <c r="G161">
        <f t="shared" si="19"/>
        <v>1000000.000087671</v>
      </c>
      <c r="H161">
        <f t="shared" si="20"/>
        <v>-7.5869226940841305E-4</v>
      </c>
    </row>
    <row r="162" spans="1:8" x14ac:dyDescent="0.3">
      <c r="A162">
        <f>+impedance_haut_parleur!A160</f>
        <v>48.137999999999998</v>
      </c>
      <c r="B162">
        <f t="shared" si="14"/>
        <v>302.4599743170109</v>
      </c>
      <c r="C162">
        <f t="shared" si="15"/>
        <v>1000000</v>
      </c>
      <c r="D162" t="str">
        <f t="shared" si="16"/>
        <v>-13,0524436145656i</v>
      </c>
      <c r="E162" t="str">
        <f t="shared" si="17"/>
        <v>0,000302459974317011i</v>
      </c>
      <c r="F162" t="str">
        <f t="shared" si="18"/>
        <v>1000000-13,0521411545913i</v>
      </c>
      <c r="G162">
        <f t="shared" si="19"/>
        <v>1000000.0000851792</v>
      </c>
      <c r="H162">
        <f t="shared" si="20"/>
        <v>-7.4783260172462437E-4</v>
      </c>
    </row>
    <row r="163" spans="1:8" x14ac:dyDescent="0.3">
      <c r="A163">
        <f>+impedance_haut_parleur!A161</f>
        <v>48.838000000000001</v>
      </c>
      <c r="B163">
        <f t="shared" si="14"/>
        <v>306.85820403203661</v>
      </c>
      <c r="C163">
        <f t="shared" si="15"/>
        <v>1000000</v>
      </c>
      <c r="D163" t="str">
        <f t="shared" si="16"/>
        <v>-12,8653616183701i</v>
      </c>
      <c r="E163" t="str">
        <f t="shared" si="17"/>
        <v>0,000306858204032037i</v>
      </c>
      <c r="F163" t="str">
        <f t="shared" si="18"/>
        <v>1000000-12,8650547601661i</v>
      </c>
      <c r="G163">
        <f t="shared" si="19"/>
        <v>1000000.0000827546</v>
      </c>
      <c r="H163">
        <f t="shared" si="20"/>
        <v>-7.3711334092154063E-4</v>
      </c>
    </row>
    <row r="164" spans="1:8" x14ac:dyDescent="0.3">
      <c r="A164">
        <f>+impedance_haut_parleur!A162</f>
        <v>49.546999999999997</v>
      </c>
      <c r="B164">
        <f t="shared" si="14"/>
        <v>311.31298241482693</v>
      </c>
      <c r="C164">
        <f t="shared" si="15"/>
        <v>1000000</v>
      </c>
      <c r="D164" t="str">
        <f t="shared" si="16"/>
        <v>-12,681262855833i</v>
      </c>
      <c r="E164" t="str">
        <f t="shared" si="17"/>
        <v>0,000311312982414827i</v>
      </c>
      <c r="F164" t="str">
        <f t="shared" si="18"/>
        <v>1000000-12,6809515428506i</v>
      </c>
      <c r="G164">
        <f t="shared" si="19"/>
        <v>1000000.0000804033</v>
      </c>
      <c r="H164">
        <f t="shared" si="20"/>
        <v>-7.2656500357630362E-4</v>
      </c>
    </row>
    <row r="165" spans="1:8" x14ac:dyDescent="0.3">
      <c r="A165">
        <f>+impedance_haut_parleur!A163</f>
        <v>50.267000000000003</v>
      </c>
      <c r="B165">
        <f t="shared" si="14"/>
        <v>315.8368758359963</v>
      </c>
      <c r="C165">
        <f t="shared" si="15"/>
        <v>1000000</v>
      </c>
      <c r="D165" t="str">
        <f t="shared" si="16"/>
        <v>-12,4996226295175i</v>
      </c>
      <c r="E165" t="str">
        <f t="shared" si="17"/>
        <v>0,000315836875835996i</v>
      </c>
      <c r="F165" t="str">
        <f t="shared" si="18"/>
        <v>1000000-12,4993067926417i</v>
      </c>
      <c r="G165">
        <f t="shared" si="19"/>
        <v>1000000.0000781162</v>
      </c>
      <c r="H165">
        <f t="shared" si="20"/>
        <v>-7.1615752602027533E-4</v>
      </c>
    </row>
    <row r="166" spans="1:8" x14ac:dyDescent="0.3">
      <c r="A166">
        <f>+impedance_haut_parleur!A164</f>
        <v>50.997</v>
      </c>
      <c r="B166">
        <f t="shared" si="14"/>
        <v>320.42360111023737</v>
      </c>
      <c r="C166">
        <f t="shared" si="15"/>
        <v>1000000</v>
      </c>
      <c r="D166" t="str">
        <f t="shared" si="16"/>
        <v>-12,3206959373681i</v>
      </c>
      <c r="E166" t="str">
        <f t="shared" si="17"/>
        <v>0,000320423601110237i</v>
      </c>
      <c r="F166" t="str">
        <f t="shared" si="18"/>
        <v>1000000-12,320375513767i</v>
      </c>
      <c r="G166">
        <f t="shared" si="19"/>
        <v>1000000.0000758957</v>
      </c>
      <c r="H166">
        <f t="shared" si="20"/>
        <v>-7.0590551891945553E-4</v>
      </c>
    </row>
    <row r="167" spans="1:8" x14ac:dyDescent="0.3">
      <c r="A167">
        <f>+impedance_haut_parleur!A165</f>
        <v>51.738</v>
      </c>
      <c r="B167">
        <f t="shared" si="14"/>
        <v>325.07944142285743</v>
      </c>
      <c r="C167">
        <f t="shared" si="15"/>
        <v>1000000</v>
      </c>
      <c r="D167" t="str">
        <f t="shared" si="16"/>
        <v>-12,144236938381i</v>
      </c>
      <c r="E167" t="str">
        <f t="shared" si="17"/>
        <v>0,000325079441422857i</v>
      </c>
      <c r="F167" t="str">
        <f t="shared" si="18"/>
        <v>1000000-12,1439118589396i</v>
      </c>
      <c r="G167">
        <f t="shared" si="19"/>
        <v>1000000.0000737375</v>
      </c>
      <c r="H167">
        <f t="shared" si="20"/>
        <v>-6.9579489626190487E-4</v>
      </c>
    </row>
    <row r="168" spans="1:8" x14ac:dyDescent="0.3">
      <c r="A168">
        <f>+impedance_haut_parleur!A166</f>
        <v>52.49</v>
      </c>
      <c r="B168">
        <f t="shared" si="14"/>
        <v>329.80439677385647</v>
      </c>
      <c r="C168">
        <f t="shared" si="15"/>
        <v>1000000</v>
      </c>
      <c r="D168" t="str">
        <f t="shared" si="16"/>
        <v>-11,9702520616872i</v>
      </c>
      <c r="E168" t="str">
        <f t="shared" si="17"/>
        <v>0,000329804396773857i</v>
      </c>
      <c r="F168" t="str">
        <f t="shared" si="18"/>
        <v>1000000-11,9699222572904i</v>
      </c>
      <c r="G168">
        <f t="shared" si="19"/>
        <v>1000000.0000716395</v>
      </c>
      <c r="H168">
        <f t="shared" si="20"/>
        <v>-6.8582602640969252E-4</v>
      </c>
    </row>
    <row r="169" spans="1:8" x14ac:dyDescent="0.3">
      <c r="A169">
        <f>+impedance_haut_parleur!A167</f>
        <v>53.253</v>
      </c>
      <c r="B169">
        <f t="shared" si="14"/>
        <v>334.59846716323449</v>
      </c>
      <c r="C169">
        <f t="shared" si="15"/>
        <v>1000000</v>
      </c>
      <c r="D169" t="str">
        <f t="shared" si="16"/>
        <v>-11,798744309578i</v>
      </c>
      <c r="E169" t="str">
        <f t="shared" si="17"/>
        <v>0,000334598467163234i</v>
      </c>
      <c r="F169" t="str">
        <f t="shared" si="18"/>
        <v>1000000-11,7984097111108i</v>
      </c>
      <c r="G169">
        <f t="shared" si="19"/>
        <v>1000000.0000696012</v>
      </c>
      <c r="H169">
        <f t="shared" si="20"/>
        <v>-6.7599908138144676E-4</v>
      </c>
    </row>
    <row r="170" spans="1:8" x14ac:dyDescent="0.3">
      <c r="A170">
        <f>+impedance_haut_parleur!A168</f>
        <v>54.026000000000003</v>
      </c>
      <c r="B170">
        <f t="shared" si="14"/>
        <v>339.45536940568434</v>
      </c>
      <c r="C170">
        <f t="shared" si="15"/>
        <v>1000000</v>
      </c>
      <c r="D170" t="str">
        <f t="shared" si="16"/>
        <v>-11,6299287513042i</v>
      </c>
      <c r="E170" t="str">
        <f t="shared" si="17"/>
        <v>0,000339455369405684i</v>
      </c>
      <c r="F170" t="str">
        <f t="shared" si="18"/>
        <v>1000000-11,6295892959348i</v>
      </c>
      <c r="G170">
        <f t="shared" si="19"/>
        <v>1000000.0000676237</v>
      </c>
      <c r="H170">
        <f t="shared" si="20"/>
        <v>-6.6632638409754301E-4</v>
      </c>
    </row>
    <row r="171" spans="1:8" x14ac:dyDescent="0.3">
      <c r="A171">
        <f>+impedance_haut_parleur!A169</f>
        <v>54.811</v>
      </c>
      <c r="B171">
        <f t="shared" si="14"/>
        <v>344.38766987182032</v>
      </c>
      <c r="C171">
        <f t="shared" si="15"/>
        <v>1000000</v>
      </c>
      <c r="D171" t="str">
        <f t="shared" si="16"/>
        <v>-11,463365578405i</v>
      </c>
      <c r="E171" t="str">
        <f t="shared" si="17"/>
        <v>0,00034438766987182i</v>
      </c>
      <c r="F171" t="str">
        <f t="shared" si="18"/>
        <v>1000000-11,4630211907351i</v>
      </c>
      <c r="G171">
        <f t="shared" si="19"/>
        <v>1000000.0000657004</v>
      </c>
      <c r="H171">
        <f t="shared" si="20"/>
        <v>-6.5678273466938139E-4</v>
      </c>
    </row>
    <row r="172" spans="1:8" x14ac:dyDescent="0.3">
      <c r="A172">
        <f>+impedance_haut_parleur!A170</f>
        <v>55.607999999999997</v>
      </c>
      <c r="B172">
        <f t="shared" si="14"/>
        <v>349.39536856164239</v>
      </c>
      <c r="C172">
        <f t="shared" si="15"/>
        <v>1000000</v>
      </c>
      <c r="D172" t="str">
        <f t="shared" si="16"/>
        <v>-11,2990672334549i</v>
      </c>
      <c r="E172" t="str">
        <f t="shared" si="17"/>
        <v>0,000349395368561642i</v>
      </c>
      <c r="F172" t="str">
        <f t="shared" si="18"/>
        <v>1000000-11,2987178380863i</v>
      </c>
      <c r="G172">
        <f t="shared" si="19"/>
        <v>1000000.0000638305</v>
      </c>
      <c r="H172">
        <f t="shared" si="20"/>
        <v>-6.4736884600397504E-4</v>
      </c>
    </row>
    <row r="173" spans="1:8" x14ac:dyDescent="0.3">
      <c r="A173">
        <f>+impedance_haut_parleur!A171</f>
        <v>56.414999999999999</v>
      </c>
      <c r="B173">
        <f t="shared" si="14"/>
        <v>354.46589910453633</v>
      </c>
      <c r="C173">
        <f t="shared" si="15"/>
        <v>1000000</v>
      </c>
      <c r="D173" t="str">
        <f t="shared" si="16"/>
        <v>-11,1374373964009i</v>
      </c>
      <c r="E173" t="str">
        <f t="shared" si="17"/>
        <v>0,000354465899104536i</v>
      </c>
      <c r="F173" t="str">
        <f t="shared" si="18"/>
        <v>1000000-11,1370829305018i</v>
      </c>
      <c r="G173">
        <f t="shared" si="19"/>
        <v>1000000.0000620172</v>
      </c>
      <c r="H173">
        <f t="shared" si="20"/>
        <v>-6.3810784797856135E-4</v>
      </c>
    </row>
    <row r="174" spans="1:8" x14ac:dyDescent="0.3">
      <c r="A174">
        <f>+impedance_haut_parleur!A172</f>
        <v>57.234999999999999</v>
      </c>
      <c r="B174">
        <f t="shared" si="14"/>
        <v>359.61811105642363</v>
      </c>
      <c r="C174">
        <f t="shared" si="15"/>
        <v>1000000</v>
      </c>
      <c r="D174" t="str">
        <f t="shared" si="16"/>
        <v>-10,9778724682093i</v>
      </c>
      <c r="E174" t="str">
        <f t="shared" si="17"/>
        <v>0,000359618111056424i</v>
      </c>
      <c r="F174" t="str">
        <f t="shared" si="18"/>
        <v>1000000-10,9775128500982i</v>
      </c>
      <c r="G174">
        <f t="shared" si="19"/>
        <v>1000000.000060253</v>
      </c>
      <c r="H174">
        <f t="shared" si="20"/>
        <v>-6.2896515583598972E-4</v>
      </c>
    </row>
    <row r="175" spans="1:8" x14ac:dyDescent="0.3">
      <c r="A175">
        <f>+impedance_haut_parleur!A173</f>
        <v>58.067</v>
      </c>
      <c r="B175">
        <f t="shared" si="14"/>
        <v>364.84572123199706</v>
      </c>
      <c r="C175">
        <f t="shared" si="15"/>
        <v>1000000</v>
      </c>
      <c r="D175" t="str">
        <f t="shared" si="16"/>
        <v>-10,8205784820631i</v>
      </c>
      <c r="E175" t="str">
        <f t="shared" si="17"/>
        <v>0,000364845721231997i</v>
      </c>
      <c r="F175" t="str">
        <f t="shared" si="18"/>
        <v>1000000-10,8202136363419i</v>
      </c>
      <c r="G175">
        <f t="shared" si="19"/>
        <v>1000000.0000585385</v>
      </c>
      <c r="H175">
        <f t="shared" si="20"/>
        <v>-6.1995257476809824E-4</v>
      </c>
    </row>
    <row r="176" spans="1:8" x14ac:dyDescent="0.3">
      <c r="A176">
        <f>+impedance_haut_parleur!A174</f>
        <v>58.91</v>
      </c>
      <c r="B176">
        <f t="shared" si="14"/>
        <v>370.14244644594942</v>
      </c>
      <c r="C176">
        <f t="shared" si="15"/>
        <v>1000000</v>
      </c>
      <c r="D176" t="str">
        <f t="shared" si="16"/>
        <v>-10,6657363897124i</v>
      </c>
      <c r="E176" t="str">
        <f t="shared" si="17"/>
        <v>0,000370142446445949i</v>
      </c>
      <c r="F176" t="str">
        <f t="shared" si="18"/>
        <v>1000000-10,665366247266i</v>
      </c>
      <c r="G176">
        <f t="shared" si="19"/>
        <v>1000000.0000568749</v>
      </c>
      <c r="H176">
        <f t="shared" si="20"/>
        <v>-6.1108047290645278E-4</v>
      </c>
    </row>
    <row r="177" spans="1:8" x14ac:dyDescent="0.3">
      <c r="A177">
        <f>+impedance_haut_parleur!A175</f>
        <v>59.765999999999998</v>
      </c>
      <c r="B177">
        <f t="shared" si="14"/>
        <v>375.52085306889512</v>
      </c>
      <c r="C177">
        <f t="shared" si="15"/>
        <v>1000000</v>
      </c>
      <c r="D177" t="str">
        <f t="shared" si="16"/>
        <v>-10,5129761188294i</v>
      </c>
      <c r="E177" t="str">
        <f t="shared" si="17"/>
        <v>0,000375520853068895i</v>
      </c>
      <c r="F177" t="str">
        <f t="shared" si="18"/>
        <v>1000000-10,5126005979763i</v>
      </c>
      <c r="G177">
        <f t="shared" si="19"/>
        <v>1000000.0000552573</v>
      </c>
      <c r="H177">
        <f t="shared" si="20"/>
        <v>-6.023276459485588E-4</v>
      </c>
    </row>
    <row r="178" spans="1:8" x14ac:dyDescent="0.3">
      <c r="A178">
        <f>+impedance_haut_parleur!A176</f>
        <v>60.634999999999998</v>
      </c>
      <c r="B178">
        <f t="shared" si="14"/>
        <v>380.98094110083417</v>
      </c>
      <c r="C178">
        <f t="shared" si="15"/>
        <v>1000000</v>
      </c>
      <c r="D178" t="str">
        <f t="shared" si="16"/>
        <v>-10,3623077548934i</v>
      </c>
      <c r="E178" t="str">
        <f t="shared" si="17"/>
        <v>0,000380980941100834i</v>
      </c>
      <c r="F178" t="str">
        <f t="shared" si="18"/>
        <v>1000000-10,3619267739523i</v>
      </c>
      <c r="G178">
        <f t="shared" si="19"/>
        <v>1000000.0000536846</v>
      </c>
      <c r="H178">
        <f t="shared" si="20"/>
        <v>-5.9369467174982718E-4</v>
      </c>
    </row>
    <row r="179" spans="1:8" x14ac:dyDescent="0.3">
      <c r="A179">
        <f>+impedance_haut_parleur!A177</f>
        <v>61.515999999999998</v>
      </c>
      <c r="B179">
        <f t="shared" si="14"/>
        <v>386.51642735645942</v>
      </c>
      <c r="C179">
        <f t="shared" si="15"/>
        <v>1000000</v>
      </c>
      <c r="D179" t="str">
        <f t="shared" si="16"/>
        <v>-10,2139041991995i</v>
      </c>
      <c r="E179" t="str">
        <f t="shared" si="17"/>
        <v>0,000386516427356459i</v>
      </c>
      <c r="F179" t="str">
        <f t="shared" si="18"/>
        <v>1000000-10,2135176827721i</v>
      </c>
      <c r="G179">
        <f t="shared" si="19"/>
        <v>1000000.0000521578</v>
      </c>
      <c r="H179">
        <f t="shared" si="20"/>
        <v>-5.8519145718472941E-4</v>
      </c>
    </row>
    <row r="180" spans="1:8" x14ac:dyDescent="0.3">
      <c r="A180">
        <f>+impedance_haut_parleur!A178</f>
        <v>62.408999999999999</v>
      </c>
      <c r="B180">
        <f t="shared" si="14"/>
        <v>392.1273118357708</v>
      </c>
      <c r="C180">
        <f t="shared" si="15"/>
        <v>1000000</v>
      </c>
      <c r="D180" t="str">
        <f t="shared" si="16"/>
        <v>-10,0677551429755i</v>
      </c>
      <c r="E180" t="str">
        <f t="shared" si="17"/>
        <v>0,000392127311835771i</v>
      </c>
      <c r="F180" t="str">
        <f t="shared" si="18"/>
        <v>1000000-10,0673630156637i</v>
      </c>
      <c r="G180">
        <f t="shared" si="19"/>
        <v>1000000.0000506759</v>
      </c>
      <c r="H180">
        <f t="shared" si="20"/>
        <v>-5.7681741160413964E-4</v>
      </c>
    </row>
    <row r="181" spans="1:8" x14ac:dyDescent="0.3">
      <c r="A181">
        <f>+impedance_haut_parleur!A179</f>
        <v>63.316000000000003</v>
      </c>
      <c r="B181">
        <f t="shared" si="14"/>
        <v>397.82616090938268</v>
      </c>
      <c r="C181">
        <f t="shared" si="15"/>
        <v>1000000</v>
      </c>
      <c r="D181" t="str">
        <f t="shared" si="16"/>
        <v>-9,92353482086611i</v>
      </c>
      <c r="E181" t="str">
        <f t="shared" si="17"/>
        <v>0,000397826160909383i</v>
      </c>
      <c r="F181" t="str">
        <f t="shared" si="18"/>
        <v>1000000-9,9231369947052i</v>
      </c>
      <c r="G181">
        <f t="shared" si="19"/>
        <v>1000000.0000492344</v>
      </c>
      <c r="H181">
        <f t="shared" si="20"/>
        <v>-5.6855386930807785E-4</v>
      </c>
    </row>
    <row r="182" spans="1:8" x14ac:dyDescent="0.3">
      <c r="A182">
        <f>+impedance_haut_parleur!A180</f>
        <v>64.236000000000004</v>
      </c>
      <c r="B182">
        <f t="shared" si="14"/>
        <v>403.60669139198791</v>
      </c>
      <c r="C182">
        <f t="shared" si="15"/>
        <v>1000000</v>
      </c>
      <c r="D182" t="str">
        <f t="shared" si="16"/>
        <v>-9,78140810009899i</v>
      </c>
      <c r="E182" t="str">
        <f t="shared" si="17"/>
        <v>0,000403606691391988i</v>
      </c>
      <c r="F182" t="str">
        <f t="shared" si="18"/>
        <v>1000000-9,7810044934076i</v>
      </c>
      <c r="G182">
        <f t="shared" si="19"/>
        <v>1000000.0000478341</v>
      </c>
      <c r="H182">
        <f t="shared" si="20"/>
        <v>-5.604102768528782E-4</v>
      </c>
    </row>
    <row r="183" spans="1:8" x14ac:dyDescent="0.3">
      <c r="A183">
        <f>+impedance_haut_parleur!A181</f>
        <v>65.168999999999997</v>
      </c>
      <c r="B183">
        <f t="shared" si="14"/>
        <v>409.46890328358643</v>
      </c>
      <c r="C183">
        <f t="shared" si="15"/>
        <v>1000000</v>
      </c>
      <c r="D183" t="str">
        <f t="shared" si="16"/>
        <v>-9,64137136856417i</v>
      </c>
      <c r="E183" t="str">
        <f t="shared" si="17"/>
        <v>0,000409468903283586i</v>
      </c>
      <c r="F183" t="str">
        <f t="shared" si="18"/>
        <v>1000000-9,64096189966089i</v>
      </c>
      <c r="G183">
        <f t="shared" si="19"/>
        <v>1000000.0000464739</v>
      </c>
      <c r="H183">
        <f t="shared" si="20"/>
        <v>-5.5238642727988333E-4</v>
      </c>
    </row>
    <row r="184" spans="1:8" x14ac:dyDescent="0.3">
      <c r="A184">
        <f>+impedance_haut_parleur!A182</f>
        <v>66.116</v>
      </c>
      <c r="B184">
        <f t="shared" si="14"/>
        <v>415.41907976948551</v>
      </c>
      <c r="C184">
        <f t="shared" si="15"/>
        <v>1000000</v>
      </c>
      <c r="D184" t="str">
        <f t="shared" si="16"/>
        <v>-9,50327501237157i</v>
      </c>
      <c r="E184" t="str">
        <f t="shared" si="17"/>
        <v>0,000415419079769485i</v>
      </c>
      <c r="F184" t="str">
        <f t="shared" si="18"/>
        <v>1000000-9,5028595932918i</v>
      </c>
      <c r="G184">
        <f t="shared" si="19"/>
        <v>1000000.0000451524</v>
      </c>
      <c r="H184">
        <f t="shared" si="20"/>
        <v>-5.4447374798463665E-4</v>
      </c>
    </row>
    <row r="185" spans="1:8" x14ac:dyDescent="0.3">
      <c r="A185">
        <f>+impedance_haut_parleur!A183</f>
        <v>67.076999999999998</v>
      </c>
      <c r="B185">
        <f t="shared" si="14"/>
        <v>421.45722084968509</v>
      </c>
      <c r="C185">
        <f t="shared" si="15"/>
        <v>1000000</v>
      </c>
      <c r="D185" t="str">
        <f t="shared" si="16"/>
        <v>-9,36712331675476i</v>
      </c>
      <c r="E185" t="str">
        <f t="shared" si="17"/>
        <v>0,000421457220849685i</v>
      </c>
      <c r="F185" t="str">
        <f t="shared" si="18"/>
        <v>1000000-9,36670185953391i</v>
      </c>
      <c r="G185">
        <f t="shared" si="19"/>
        <v>1000000.0000438676</v>
      </c>
      <c r="H185">
        <f t="shared" si="20"/>
        <v>-5.3667248449293804E-4</v>
      </c>
    </row>
    <row r="186" spans="1:8" x14ac:dyDescent="0.3">
      <c r="A186">
        <f>+impedance_haut_parleur!A184</f>
        <v>68.051000000000002</v>
      </c>
      <c r="B186">
        <f t="shared" si="14"/>
        <v>427.57704333887801</v>
      </c>
      <c r="C186">
        <f t="shared" si="15"/>
        <v>1000000</v>
      </c>
      <c r="D186" t="str">
        <f t="shared" si="16"/>
        <v>-9,23305360270913i</v>
      </c>
      <c r="E186" t="str">
        <f t="shared" si="17"/>
        <v>0,000427577043338878i</v>
      </c>
      <c r="F186" t="str">
        <f t="shared" si="18"/>
        <v>1000000-9,23262602566579i</v>
      </c>
      <c r="G186">
        <f t="shared" si="19"/>
        <v>1000000.0000426206</v>
      </c>
      <c r="H186">
        <f t="shared" si="20"/>
        <v>-5.2899050507826189E-4</v>
      </c>
    </row>
    <row r="187" spans="1:8" x14ac:dyDescent="0.3">
      <c r="A187">
        <f>+impedance_haut_parleur!A185</f>
        <v>69.040000000000006</v>
      </c>
      <c r="B187">
        <f t="shared" si="14"/>
        <v>433.79111360767865</v>
      </c>
      <c r="C187">
        <f t="shared" si="15"/>
        <v>1000000</v>
      </c>
      <c r="D187" t="str">
        <f t="shared" si="16"/>
        <v>-9,10078984238063i</v>
      </c>
      <c r="E187" t="str">
        <f t="shared" si="17"/>
        <v>0,000433791113607679i</v>
      </c>
      <c r="F187" t="str">
        <f t="shared" si="18"/>
        <v>1000000-9,10035605126702i</v>
      </c>
      <c r="G187">
        <f t="shared" si="19"/>
        <v>1000000.0000414082</v>
      </c>
      <c r="H187">
        <f t="shared" si="20"/>
        <v>-5.2141199378954593E-4</v>
      </c>
    </row>
    <row r="188" spans="1:8" x14ac:dyDescent="0.3">
      <c r="A188">
        <f>+impedance_haut_parleur!A186</f>
        <v>70.043000000000006</v>
      </c>
      <c r="B188">
        <f t="shared" si="14"/>
        <v>440.09314847077979</v>
      </c>
      <c r="C188">
        <f t="shared" si="15"/>
        <v>1000000</v>
      </c>
      <c r="D188" t="str">
        <f t="shared" si="16"/>
        <v>-8,97046857955768i</v>
      </c>
      <c r="E188" t="str">
        <f t="shared" si="17"/>
        <v>0,00044009314847078i</v>
      </c>
      <c r="F188" t="str">
        <f t="shared" si="18"/>
        <v>1000000-8,97002848640921i</v>
      </c>
      <c r="G188">
        <f t="shared" si="19"/>
        <v>1000000.0000402307</v>
      </c>
      <c r="H188">
        <f t="shared" si="20"/>
        <v>-5.1394477436958539E-4</v>
      </c>
    </row>
    <row r="189" spans="1:8" x14ac:dyDescent="0.3">
      <c r="A189">
        <f>+impedance_haut_parleur!A187</f>
        <v>71.061000000000007</v>
      </c>
      <c r="B189">
        <f t="shared" si="14"/>
        <v>446.48943111348865</v>
      </c>
      <c r="C189">
        <f t="shared" si="15"/>
        <v>1000000</v>
      </c>
      <c r="D189" t="str">
        <f t="shared" si="16"/>
        <v>-8,84196015701944i</v>
      </c>
      <c r="E189" t="str">
        <f t="shared" si="17"/>
        <v>0,000446489431113489i</v>
      </c>
      <c r="F189" t="str">
        <f t="shared" si="18"/>
        <v>1000000-8,84151366758833i</v>
      </c>
      <c r="G189">
        <f t="shared" si="19"/>
        <v>1000000.0000390861</v>
      </c>
      <c r="H189">
        <f t="shared" si="20"/>
        <v>-5.065814176468445E-4</v>
      </c>
    </row>
    <row r="190" spans="1:8" x14ac:dyDescent="0.3">
      <c r="A190">
        <f>+impedance_haut_parleur!A188</f>
        <v>72.093000000000004</v>
      </c>
      <c r="B190">
        <f t="shared" si="14"/>
        <v>452.97367835049795</v>
      </c>
      <c r="C190">
        <f t="shared" si="15"/>
        <v>1000000</v>
      </c>
      <c r="D190" t="str">
        <f t="shared" si="16"/>
        <v>-8,71538888266487i</v>
      </c>
      <c r="E190" t="str">
        <f t="shared" si="17"/>
        <v>0,000452973678350498i</v>
      </c>
      <c r="F190" t="str">
        <f t="shared" si="18"/>
        <v>1000000-8,71493590898652i</v>
      </c>
      <c r="G190">
        <f t="shared" si="19"/>
        <v>1000000.0000379749</v>
      </c>
      <c r="H190">
        <f t="shared" si="20"/>
        <v>-4.99329046299294E-4</v>
      </c>
    </row>
    <row r="191" spans="1:8" x14ac:dyDescent="0.3">
      <c r="A191">
        <f>+impedance_haut_parleur!A189</f>
        <v>73.141000000000005</v>
      </c>
      <c r="B191">
        <f t="shared" si="14"/>
        <v>459.55845655242217</v>
      </c>
      <c r="C191">
        <f t="shared" si="15"/>
        <v>1000000</v>
      </c>
      <c r="D191" t="str">
        <f t="shared" si="16"/>
        <v>-8,59051053059103i</v>
      </c>
      <c r="E191" t="str">
        <f t="shared" si="17"/>
        <v>0,000459558456552422i</v>
      </c>
      <c r="F191" t="str">
        <f t="shared" si="18"/>
        <v>1000000-8,59005097213448i</v>
      </c>
      <c r="G191">
        <f t="shared" si="19"/>
        <v>1000000.0000368945</v>
      </c>
      <c r="H191">
        <f t="shared" si="20"/>
        <v>-4.9217366649344999E-4</v>
      </c>
    </row>
    <row r="192" spans="1:8" x14ac:dyDescent="0.3">
      <c r="A192">
        <f>+impedance_haut_parleur!A190</f>
        <v>74.203000000000003</v>
      </c>
      <c r="B192">
        <f t="shared" si="14"/>
        <v>466.23119934864684</v>
      </c>
      <c r="C192">
        <f t="shared" si="15"/>
        <v>1000000</v>
      </c>
      <c r="D192" t="str">
        <f t="shared" si="16"/>
        <v>-8,46756237238331i</v>
      </c>
      <c r="E192" t="str">
        <f t="shared" si="17"/>
        <v>0,000466231199348647i</v>
      </c>
      <c r="F192" t="str">
        <f t="shared" si="18"/>
        <v>1000000-8,46709614118396i</v>
      </c>
      <c r="G192">
        <f t="shared" si="19"/>
        <v>1000000.000035846</v>
      </c>
      <c r="H192">
        <f t="shared" si="20"/>
        <v>-4.8512887360975304E-4</v>
      </c>
    </row>
    <row r="193" spans="1:8" x14ac:dyDescent="0.3">
      <c r="A193">
        <f>+impedance_haut_parleur!A191</f>
        <v>75.281000000000006</v>
      </c>
      <c r="B193">
        <f t="shared" si="14"/>
        <v>473.00447310978649</v>
      </c>
      <c r="C193">
        <f t="shared" si="15"/>
        <v>1000000</v>
      </c>
      <c r="D193" t="str">
        <f t="shared" si="16"/>
        <v>-8,34630956971824i</v>
      </c>
      <c r="E193" t="str">
        <f t="shared" si="17"/>
        <v>0,000473004473109786i</v>
      </c>
      <c r="F193" t="str">
        <f t="shared" si="18"/>
        <v>1000000-8,34583656524513i</v>
      </c>
      <c r="G193">
        <f t="shared" si="19"/>
        <v>1000000.0000348263</v>
      </c>
      <c r="H193">
        <f t="shared" si="20"/>
        <v>-4.7818121168340295E-4</v>
      </c>
    </row>
    <row r="194" spans="1:8" x14ac:dyDescent="0.3">
      <c r="A194">
        <f>+impedance_haut_parleur!A192</f>
        <v>76.375</v>
      </c>
      <c r="B194">
        <f t="shared" si="14"/>
        <v>479.87827783584089</v>
      </c>
      <c r="C194">
        <f t="shared" si="15"/>
        <v>1000000</v>
      </c>
      <c r="D194" t="str">
        <f t="shared" si="16"/>
        <v>-8,22675653967867i</v>
      </c>
      <c r="E194" t="str">
        <f t="shared" si="17"/>
        <v>0,000479878277835841i</v>
      </c>
      <c r="F194" t="str">
        <f t="shared" si="18"/>
        <v>1000000-8,22627666140083i</v>
      </c>
      <c r="G194">
        <f t="shared" si="19"/>
        <v>1000000.0000338359</v>
      </c>
      <c r="H194">
        <f t="shared" si="20"/>
        <v>-4.7133093379460501E-4</v>
      </c>
    </row>
    <row r="195" spans="1:8" x14ac:dyDescent="0.3">
      <c r="A195">
        <f>+impedance_haut_parleur!A193</f>
        <v>77.484999999999999</v>
      </c>
      <c r="B195">
        <f t="shared" si="14"/>
        <v>486.85261352681022</v>
      </c>
      <c r="C195">
        <f t="shared" si="15"/>
        <v>1000000</v>
      </c>
      <c r="D195" t="str">
        <f t="shared" si="16"/>
        <v>-8,10890534578252i</v>
      </c>
      <c r="E195" t="str">
        <f t="shared" si="17"/>
        <v>0,00048685261352681i</v>
      </c>
      <c r="F195" t="str">
        <f t="shared" si="18"/>
        <v>1000000-8,10841849316899i</v>
      </c>
      <c r="G195">
        <f t="shared" si="19"/>
        <v>1000000.0000328732</v>
      </c>
      <c r="H195">
        <f t="shared" si="20"/>
        <v>-4.6457815817422816E-4</v>
      </c>
    </row>
    <row r="196" spans="1:8" x14ac:dyDescent="0.3">
      <c r="A196">
        <f>+impedance_haut_parleur!A194</f>
        <v>78.61</v>
      </c>
      <c r="B196">
        <f t="shared" si="14"/>
        <v>493.92119699738726</v>
      </c>
      <c r="C196">
        <f t="shared" si="15"/>
        <v>1000000</v>
      </c>
      <c r="D196" t="str">
        <f t="shared" si="16"/>
        <v>-7,99285753362115i</v>
      </c>
      <c r="E196" t="str">
        <f t="shared" si="17"/>
        <v>0,000493921196997387i</v>
      </c>
      <c r="F196" t="str">
        <f t="shared" si="18"/>
        <v>1000000-7,99236361242415i</v>
      </c>
      <c r="G196">
        <f t="shared" si="19"/>
        <v>1000000.0000319389</v>
      </c>
      <c r="H196">
        <f t="shared" si="20"/>
        <v>-4.5792870331608573E-4</v>
      </c>
    </row>
    <row r="197" spans="1:8" x14ac:dyDescent="0.3">
      <c r="A197">
        <f>+impedance_haut_parleur!A195</f>
        <v>79.753</v>
      </c>
      <c r="B197">
        <f t="shared" si="14"/>
        <v>501.10287780349353</v>
      </c>
      <c r="C197">
        <f t="shared" si="15"/>
        <v>1000000</v>
      </c>
      <c r="D197" t="str">
        <f t="shared" si="16"/>
        <v>-7,87830590345139i</v>
      </c>
      <c r="E197" t="str">
        <f t="shared" si="17"/>
        <v>0,000501102877803494i</v>
      </c>
      <c r="F197" t="str">
        <f t="shared" si="18"/>
        <v>1000000-7,87780480057359i</v>
      </c>
      <c r="G197">
        <f t="shared" si="19"/>
        <v>1000000.0000310298</v>
      </c>
      <c r="H197">
        <f t="shared" si="20"/>
        <v>-4.5136496689142863E-4</v>
      </c>
    </row>
    <row r="198" spans="1:8" x14ac:dyDescent="0.3">
      <c r="A198">
        <f>+impedance_haut_parleur!A196</f>
        <v>80.911000000000001</v>
      </c>
      <c r="B198">
        <f t="shared" ref="B198:B261" si="21">2*PI()*A198</f>
        <v>508.37880638920751</v>
      </c>
      <c r="C198">
        <f t="shared" ref="C198:C261" si="22">+D$2</f>
        <v>1000000</v>
      </c>
      <c r="D198" t="str">
        <f t="shared" ref="D198:D261" si="23">COMPLEX(0,-1/(B198*($G$3/1000000)),"i")</f>
        <v>-7,76555141721099i</v>
      </c>
      <c r="E198" t="str">
        <f t="shared" ref="E198:E261" si="24">+COMPLEX(0,B198*$D$3/1000,"i")</f>
        <v>0,000508378806389208i</v>
      </c>
      <c r="F198" t="str">
        <f t="shared" ref="F198:F261" si="25">+IMSUM(C198,D198,E198)</f>
        <v>1000000-7,7650430384046i</v>
      </c>
      <c r="G198">
        <f t="shared" ref="G198:G261" si="26">+IMABS(F198)</f>
        <v>1000000.0000301478</v>
      </c>
      <c r="H198">
        <f t="shared" ref="H198:H261" si="27">+DEGREES(IMARGUMENT(F198))</f>
        <v>-4.4490419382908276E-4</v>
      </c>
    </row>
    <row r="199" spans="1:8" x14ac:dyDescent="0.3">
      <c r="A199">
        <f>+impedance_haut_parleur!A197</f>
        <v>82.087000000000003</v>
      </c>
      <c r="B199">
        <f t="shared" si="21"/>
        <v>515.76783231045067</v>
      </c>
      <c r="C199">
        <f t="shared" si="22"/>
        <v>1000000</v>
      </c>
      <c r="D199" t="str">
        <f t="shared" si="23"/>
        <v>-7,65430008062128i</v>
      </c>
      <c r="E199" t="str">
        <f t="shared" si="24"/>
        <v>0,000515767832310451i</v>
      </c>
      <c r="F199" t="str">
        <f t="shared" si="25"/>
        <v>1000000-7,65378431278897i</v>
      </c>
      <c r="G199">
        <f t="shared" si="26"/>
        <v>1000000.0000292903</v>
      </c>
      <c r="H199">
        <f t="shared" si="27"/>
        <v>-4.3852953841768202E-4</v>
      </c>
    </row>
    <row r="200" spans="1:8" x14ac:dyDescent="0.3">
      <c r="A200">
        <f>+impedance_haut_parleur!A198</f>
        <v>83.28</v>
      </c>
      <c r="B200">
        <f t="shared" si="21"/>
        <v>523.26367238191597</v>
      </c>
      <c r="C200">
        <f t="shared" si="22"/>
        <v>1000000</v>
      </c>
      <c r="D200" t="str">
        <f t="shared" si="23"/>
        <v>-7,54465094522044i</v>
      </c>
      <c r="E200" t="str">
        <f t="shared" si="24"/>
        <v>0,000523263672381916i</v>
      </c>
      <c r="F200" t="str">
        <f t="shared" si="25"/>
        <v>1000000-7,54412768154806i</v>
      </c>
      <c r="G200">
        <f t="shared" si="26"/>
        <v>1000000.0000284568</v>
      </c>
      <c r="H200">
        <f t="shared" si="27"/>
        <v>-4.3224667625231831E-4</v>
      </c>
    </row>
    <row r="201" spans="1:8" x14ac:dyDescent="0.3">
      <c r="A201">
        <f>+impedance_haut_parleur!A199</f>
        <v>84.489000000000004</v>
      </c>
      <c r="B201">
        <f t="shared" si="21"/>
        <v>530.86004341829607</v>
      </c>
      <c r="C201">
        <f t="shared" si="22"/>
        <v>1000000</v>
      </c>
      <c r="D201" t="str">
        <f t="shared" si="23"/>
        <v>-7,4366903468849i</v>
      </c>
      <c r="E201" t="str">
        <f t="shared" si="24"/>
        <v>0,000530860043418296i</v>
      </c>
      <c r="F201" t="str">
        <f t="shared" si="25"/>
        <v>1000000-7,43615948684148i</v>
      </c>
      <c r="G201">
        <f t="shared" si="26"/>
        <v>1000000.0000276481</v>
      </c>
      <c r="H201">
        <f t="shared" si="27"/>
        <v>-4.2606055437433162E-4</v>
      </c>
    </row>
    <row r="202" spans="1:8" x14ac:dyDescent="0.3">
      <c r="A202">
        <f>+impedance_haut_parleur!A200</f>
        <v>85.716999999999999</v>
      </c>
      <c r="B202">
        <f t="shared" si="21"/>
        <v>538.57579497551262</v>
      </c>
      <c r="C202">
        <f t="shared" si="22"/>
        <v>1000000</v>
      </c>
      <c r="D202" t="str">
        <f t="shared" si="23"/>
        <v>-7,33015073693618i</v>
      </c>
      <c r="E202" t="str">
        <f t="shared" si="24"/>
        <v>0,000538575794975513i</v>
      </c>
      <c r="F202" t="str">
        <f t="shared" si="25"/>
        <v>1000000-7,3296121611412i</v>
      </c>
      <c r="G202">
        <f t="shared" si="26"/>
        <v>1000000.0000268617</v>
      </c>
      <c r="H202">
        <f t="shared" si="27"/>
        <v>-4.1995584229363253E-4</v>
      </c>
    </row>
    <row r="203" spans="1:8" x14ac:dyDescent="0.3">
      <c r="A203">
        <f>+impedance_haut_parleur!A201</f>
        <v>86.962000000000003</v>
      </c>
      <c r="B203">
        <f t="shared" si="21"/>
        <v>546.39836068295119</v>
      </c>
      <c r="C203">
        <f t="shared" si="22"/>
        <v>1000000</v>
      </c>
      <c r="D203" t="str">
        <f t="shared" si="23"/>
        <v>-7,22520791515787i</v>
      </c>
      <c r="E203" t="str">
        <f t="shared" si="24"/>
        <v>0,000546398360682951i</v>
      </c>
      <c r="F203" t="str">
        <f t="shared" si="25"/>
        <v>1000000-7,22466151679719i</v>
      </c>
      <c r="G203">
        <f t="shared" si="26"/>
        <v>1000000.0000260978</v>
      </c>
      <c r="H203">
        <f t="shared" si="27"/>
        <v>-4.1394261331586071E-4</v>
      </c>
    </row>
    <row r="204" spans="1:8" x14ac:dyDescent="0.3">
      <c r="A204">
        <f>+impedance_haut_parleur!A202</f>
        <v>88.225999999999999</v>
      </c>
      <c r="B204">
        <f t="shared" si="21"/>
        <v>554.34030691122621</v>
      </c>
      <c r="C204">
        <f t="shared" si="22"/>
        <v>1000000</v>
      </c>
      <c r="D204" t="str">
        <f t="shared" si="23"/>
        <v>-7,12169349985218i</v>
      </c>
      <c r="E204" t="str">
        <f t="shared" si="24"/>
        <v>0,000554340306911226i</v>
      </c>
      <c r="F204" t="str">
        <f t="shared" si="25"/>
        <v>1000000-7,12113915954527i</v>
      </c>
      <c r="G204">
        <f t="shared" si="26"/>
        <v>1000000.0000253553</v>
      </c>
      <c r="H204">
        <f t="shared" si="27"/>
        <v>-4.0801121916038527E-4</v>
      </c>
    </row>
    <row r="205" spans="1:8" x14ac:dyDescent="0.3">
      <c r="A205">
        <f>+impedance_haut_parleur!A203</f>
        <v>89.507999999999996</v>
      </c>
      <c r="B205">
        <f t="shared" si="21"/>
        <v>562.39535047503034</v>
      </c>
      <c r="C205">
        <f t="shared" si="22"/>
        <v>1000000</v>
      </c>
      <c r="D205" t="str">
        <f t="shared" si="23"/>
        <v>-7,01969132052955i</v>
      </c>
      <c r="E205" t="str">
        <f t="shared" si="24"/>
        <v>0,00056239535047503i</v>
      </c>
      <c r="F205" t="str">
        <f t="shared" si="25"/>
        <v>1000000-7,01912892517907i</v>
      </c>
      <c r="G205">
        <f t="shared" si="26"/>
        <v>1000000.0000246341</v>
      </c>
      <c r="H205">
        <f t="shared" si="27"/>
        <v>-4.0216646326435377E-4</v>
      </c>
    </row>
    <row r="206" spans="1:8" x14ac:dyDescent="0.3">
      <c r="A206">
        <f>+impedance_haut_parleur!A204</f>
        <v>90.808000000000007</v>
      </c>
      <c r="B206">
        <f t="shared" si="21"/>
        <v>570.56349137436393</v>
      </c>
      <c r="C206">
        <f t="shared" si="22"/>
        <v>1000000</v>
      </c>
      <c r="D206" t="str">
        <f t="shared" si="23"/>
        <v>-6,91919798605804i</v>
      </c>
      <c r="E206" t="str">
        <f t="shared" si="24"/>
        <v>0,000570563491374364i</v>
      </c>
      <c r="F206" t="str">
        <f t="shared" si="25"/>
        <v>1000000-6,91862742256667i</v>
      </c>
      <c r="G206">
        <f t="shared" si="26"/>
        <v>1000000.0000239337</v>
      </c>
      <c r="H206">
        <f t="shared" si="27"/>
        <v>-3.9640815133021995E-4</v>
      </c>
    </row>
    <row r="207" spans="1:8" x14ac:dyDescent="0.3">
      <c r="A207">
        <f>+impedance_haut_parleur!A205</f>
        <v>92.128</v>
      </c>
      <c r="B207">
        <f t="shared" si="21"/>
        <v>578.85729597984096</v>
      </c>
      <c r="C207">
        <f t="shared" si="22"/>
        <v>1000000</v>
      </c>
      <c r="D207" t="str">
        <f t="shared" si="23"/>
        <v>-6,82006046715394i</v>
      </c>
      <c r="E207" t="str">
        <f t="shared" si="24"/>
        <v>0,000578857295979841i</v>
      </c>
      <c r="F207" t="str">
        <f t="shared" si="25"/>
        <v>1000000-6,81948160985796i</v>
      </c>
      <c r="G207">
        <f t="shared" si="26"/>
        <v>1000000.0000232526</v>
      </c>
      <c r="H207">
        <f t="shared" si="27"/>
        <v>-3.9072751470588441E-4</v>
      </c>
    </row>
    <row r="208" spans="1:8" x14ac:dyDescent="0.3">
      <c r="A208">
        <f>+impedance_haut_parleur!A206</f>
        <v>93.465999999999994</v>
      </c>
      <c r="B208">
        <f t="shared" si="21"/>
        <v>587.26419792084721</v>
      </c>
      <c r="C208">
        <f t="shared" si="22"/>
        <v>1000000</v>
      </c>
      <c r="D208" t="str">
        <f t="shared" si="23"/>
        <v>-6,72242880531914i</v>
      </c>
      <c r="E208" t="str">
        <f t="shared" si="24"/>
        <v>0,000587264197920847i</v>
      </c>
      <c r="F208" t="str">
        <f t="shared" si="25"/>
        <v>1000000-6,72184154112122i</v>
      </c>
      <c r="G208">
        <f t="shared" si="26"/>
        <v>1000000.0000225917</v>
      </c>
      <c r="H208">
        <f t="shared" si="27"/>
        <v>-3.8513315085615842E-4</v>
      </c>
    </row>
    <row r="209" spans="1:8" x14ac:dyDescent="0.3">
      <c r="A209">
        <f>+impedance_haut_parleur!A207</f>
        <v>94.823999999999998</v>
      </c>
      <c r="B209">
        <f t="shared" si="21"/>
        <v>595.79676356799712</v>
      </c>
      <c r="C209">
        <f t="shared" si="22"/>
        <v>1000000</v>
      </c>
      <c r="D209" t="str">
        <f t="shared" si="23"/>
        <v>-6,62615509489115i</v>
      </c>
      <c r="E209" t="str">
        <f t="shared" si="24"/>
        <v>0,000595796763567997i</v>
      </c>
      <c r="F209" t="str">
        <f t="shared" si="25"/>
        <v>1000000-6,62555929812758i</v>
      </c>
      <c r="G209">
        <f t="shared" si="26"/>
        <v>1000000.0000219491</v>
      </c>
      <c r="H209">
        <f t="shared" si="27"/>
        <v>-3.796165846908155E-4</v>
      </c>
    </row>
    <row r="210" spans="1:8" x14ac:dyDescent="0.3">
      <c r="A210">
        <f>+impedance_haut_parleur!A208</f>
        <v>96.201999999999998</v>
      </c>
      <c r="B210">
        <f t="shared" si="21"/>
        <v>604.45499292129057</v>
      </c>
      <c r="C210">
        <f t="shared" si="22"/>
        <v>1000000</v>
      </c>
      <c r="D210" t="str">
        <f t="shared" si="23"/>
        <v>-6,5312418735365i</v>
      </c>
      <c r="E210" t="str">
        <f t="shared" si="24"/>
        <v>0,000604454992921291i</v>
      </c>
      <c r="F210" t="str">
        <f t="shared" si="25"/>
        <v>1000000-6,53063741854358i</v>
      </c>
      <c r="G210">
        <f t="shared" si="26"/>
        <v>1000000.0000213247</v>
      </c>
      <c r="H210">
        <f t="shared" si="27"/>
        <v>-3.7417796160743859E-4</v>
      </c>
    </row>
    <row r="211" spans="1:8" x14ac:dyDescent="0.3">
      <c r="A211">
        <f>+impedance_haut_parleur!A209</f>
        <v>97.599000000000004</v>
      </c>
      <c r="B211">
        <f t="shared" si="21"/>
        <v>613.23260279542046</v>
      </c>
      <c r="C211">
        <f t="shared" si="22"/>
        <v>1000000</v>
      </c>
      <c r="D211" t="str">
        <f t="shared" si="23"/>
        <v>-6,43775582452647i</v>
      </c>
      <c r="E211" t="str">
        <f t="shared" si="24"/>
        <v>0,00061323260279542i</v>
      </c>
      <c r="F211" t="str">
        <f t="shared" si="25"/>
        <v>1000000-6,43714259192368i</v>
      </c>
      <c r="G211">
        <f t="shared" si="26"/>
        <v>1000000.0000207186</v>
      </c>
      <c r="H211">
        <f t="shared" si="27"/>
        <v>-3.6882110263603625E-4</v>
      </c>
    </row>
    <row r="212" spans="1:8" x14ac:dyDescent="0.3">
      <c r="A212">
        <f>+impedance_haut_parleur!A210</f>
        <v>99.016999999999996</v>
      </c>
      <c r="B212">
        <f t="shared" si="21"/>
        <v>622.14215956100111</v>
      </c>
      <c r="C212">
        <f t="shared" si="22"/>
        <v>1000000</v>
      </c>
      <c r="D212" t="str">
        <f t="shared" si="23"/>
        <v>-6,34556218344283i</v>
      </c>
      <c r="E212" t="str">
        <f t="shared" si="24"/>
        <v>0,000622142159561001i</v>
      </c>
      <c r="F212" t="str">
        <f t="shared" si="25"/>
        <v>1000000-6,34494004128327i</v>
      </c>
      <c r="G212">
        <f t="shared" si="26"/>
        <v>1000000.0000201293</v>
      </c>
      <c r="H212">
        <f t="shared" si="27"/>
        <v>-3.6353828562421525E-4</v>
      </c>
    </row>
    <row r="213" spans="1:8" x14ac:dyDescent="0.3">
      <c r="A213">
        <f>+impedance_haut_parleur!A211</f>
        <v>100.456</v>
      </c>
      <c r="B213">
        <f t="shared" si="21"/>
        <v>631.18366321803251</v>
      </c>
      <c r="C213">
        <f t="shared" si="22"/>
        <v>1000000</v>
      </c>
      <c r="D213" t="str">
        <f t="shared" si="23"/>
        <v>-6,25466403916101i</v>
      </c>
      <c r="E213" t="str">
        <f t="shared" si="24"/>
        <v>0,000631183663218033i</v>
      </c>
      <c r="F213" t="str">
        <f t="shared" si="25"/>
        <v>1000000-6,25403285549779i</v>
      </c>
      <c r="G213">
        <f t="shared" si="26"/>
        <v>1000000.0000195564</v>
      </c>
      <c r="H213">
        <f t="shared" si="27"/>
        <v>-3.5832968755150223E-4</v>
      </c>
    </row>
    <row r="214" spans="1:8" x14ac:dyDescent="0.3">
      <c r="A214">
        <f>+impedance_haut_parleur!A212</f>
        <v>101.916</v>
      </c>
      <c r="B214">
        <f t="shared" si="21"/>
        <v>640.35711376651466</v>
      </c>
      <c r="C214">
        <f t="shared" si="22"/>
        <v>1000000</v>
      </c>
      <c r="D214" t="str">
        <f t="shared" si="23"/>
        <v>-6,16506270573765i</v>
      </c>
      <c r="E214" t="str">
        <f t="shared" si="24"/>
        <v>0,000640357113766515i</v>
      </c>
      <c r="F214" t="str">
        <f t="shared" si="25"/>
        <v>1000000-6,16442234862388i</v>
      </c>
      <c r="G214">
        <f t="shared" si="26"/>
        <v>1000000.0000189999</v>
      </c>
      <c r="H214">
        <f t="shared" si="27"/>
        <v>-3.5319538370779714E-4</v>
      </c>
    </row>
    <row r="215" spans="1:8" x14ac:dyDescent="0.3">
      <c r="A215">
        <f>+impedance_haut_parleur!A213</f>
        <v>103.396</v>
      </c>
      <c r="B215">
        <f t="shared" si="21"/>
        <v>649.65622802114046</v>
      </c>
      <c r="C215">
        <f t="shared" si="22"/>
        <v>1000000</v>
      </c>
      <c r="D215" t="str">
        <f t="shared" si="23"/>
        <v>-6,07681661493635i</v>
      </c>
      <c r="E215" t="str">
        <f t="shared" si="24"/>
        <v>0,00064965622802114i</v>
      </c>
      <c r="F215" t="str">
        <f t="shared" si="25"/>
        <v>1000000-6,07616695870833i</v>
      </c>
      <c r="G215">
        <f t="shared" si="26"/>
        <v>1000000.0000184599</v>
      </c>
      <c r="H215">
        <f t="shared" si="27"/>
        <v>-3.4813872234654408E-4</v>
      </c>
    </row>
    <row r="216" spans="1:8" x14ac:dyDescent="0.3">
      <c r="A216">
        <f>+impedance_haut_parleur!A214</f>
        <v>104.899</v>
      </c>
      <c r="B216">
        <f t="shared" si="21"/>
        <v>659.09985553783144</v>
      </c>
      <c r="C216">
        <f t="shared" si="22"/>
        <v>1000000</v>
      </c>
      <c r="D216" t="str">
        <f t="shared" si="23"/>
        <v>-5,98974757355131i</v>
      </c>
      <c r="E216" t="str">
        <f t="shared" si="24"/>
        <v>0,000659099855537831i</v>
      </c>
      <c r="F216" t="str">
        <f t="shared" si="25"/>
        <v>1000000-5,98908847369577i</v>
      </c>
      <c r="G216">
        <f t="shared" si="26"/>
        <v>1000000.0000179346</v>
      </c>
      <c r="H216">
        <f t="shared" si="27"/>
        <v>-3.4314949266911276E-4</v>
      </c>
    </row>
    <row r="217" spans="1:8" x14ac:dyDescent="0.3">
      <c r="A217">
        <f>+impedance_haut_parleur!A215</f>
        <v>106.423</v>
      </c>
      <c r="B217">
        <f t="shared" si="21"/>
        <v>668.67542994597306</v>
      </c>
      <c r="C217">
        <f t="shared" si="22"/>
        <v>1000000</v>
      </c>
      <c r="D217" t="str">
        <f t="shared" si="23"/>
        <v>-5,9039731140633i</v>
      </c>
      <c r="E217" t="str">
        <f t="shared" si="24"/>
        <v>0,000668675429945973i</v>
      </c>
      <c r="F217" t="str">
        <f t="shared" si="25"/>
        <v>1000000-5,90330443863335i</v>
      </c>
      <c r="G217">
        <f t="shared" si="26"/>
        <v>1000000.0000174245</v>
      </c>
      <c r="H217">
        <f t="shared" si="27"/>
        <v>-3.3823442951060761E-4</v>
      </c>
    </row>
    <row r="218" spans="1:8" x14ac:dyDescent="0.3">
      <c r="A218">
        <f>+impedance_haut_parleur!A216</f>
        <v>107.96899999999999</v>
      </c>
      <c r="B218">
        <f t="shared" si="21"/>
        <v>678.38923443087276</v>
      </c>
      <c r="C218">
        <f t="shared" si="22"/>
        <v>1000000</v>
      </c>
      <c r="D218" t="str">
        <f t="shared" si="23"/>
        <v>-5,81943456656965i</v>
      </c>
      <c r="E218" t="str">
        <f t="shared" si="24"/>
        <v>0,000678389234430873i</v>
      </c>
      <c r="F218" t="str">
        <f t="shared" si="25"/>
        <v>1000000-5,81875617733522i</v>
      </c>
      <c r="G218">
        <f t="shared" si="26"/>
        <v>1000000.0000169291</v>
      </c>
      <c r="H218">
        <f t="shared" si="27"/>
        <v>-3.3339017097322189E-4</v>
      </c>
    </row>
    <row r="219" spans="1:8" x14ac:dyDescent="0.3">
      <c r="A219">
        <f>+impedance_haut_parleur!A217</f>
        <v>109.53700000000001</v>
      </c>
      <c r="B219">
        <f t="shared" si="21"/>
        <v>688.24126899253042</v>
      </c>
      <c r="C219">
        <f t="shared" si="22"/>
        <v>1000000</v>
      </c>
      <c r="D219" t="str">
        <f t="shared" si="23"/>
        <v>-5,7361305377905i</v>
      </c>
      <c r="E219" t="str">
        <f t="shared" si="24"/>
        <v>0,00068824126899253i</v>
      </c>
      <c r="F219" t="str">
        <f t="shared" si="25"/>
        <v>1000000-5,73544229652151i</v>
      </c>
      <c r="G219">
        <f t="shared" si="26"/>
        <v>1000000.0000164477</v>
      </c>
      <c r="H219">
        <f t="shared" si="27"/>
        <v>-3.2861663722789962E-4</v>
      </c>
    </row>
    <row r="220" spans="1:8" x14ac:dyDescent="0.3">
      <c r="A220">
        <f>+impedance_haut_parleur!A218</f>
        <v>111.129</v>
      </c>
      <c r="B220">
        <f t="shared" si="21"/>
        <v>698.24410000156024</v>
      </c>
      <c r="C220">
        <f t="shared" si="22"/>
        <v>1000000</v>
      </c>
      <c r="D220" t="str">
        <f t="shared" si="23"/>
        <v>-5,65395648946682i</v>
      </c>
      <c r="E220" t="str">
        <f t="shared" si="24"/>
        <v>0,00069824410000156i</v>
      </c>
      <c r="F220" t="str">
        <f t="shared" si="25"/>
        <v>1000000-5,65325824536682i</v>
      </c>
      <c r="G220">
        <f t="shared" si="26"/>
        <v>1000000.0000159796</v>
      </c>
      <c r="H220">
        <f t="shared" si="27"/>
        <v>-3.2390783795360132E-4</v>
      </c>
    </row>
    <row r="221" spans="1:8" x14ac:dyDescent="0.3">
      <c r="A221">
        <f>+impedance_haut_parleur!A219</f>
        <v>112.744</v>
      </c>
      <c r="B221">
        <f t="shared" si="21"/>
        <v>708.39144427265524</v>
      </c>
      <c r="C221">
        <f t="shared" si="22"/>
        <v>1000000</v>
      </c>
      <c r="D221" t="str">
        <f t="shared" si="23"/>
        <v>-5,57296646134569i</v>
      </c>
      <c r="E221" t="str">
        <f t="shared" si="24"/>
        <v>0,000708391444272655i</v>
      </c>
      <c r="F221" t="str">
        <f t="shared" si="25"/>
        <v>1000000-5,57225806990142i</v>
      </c>
      <c r="G221">
        <f t="shared" si="26"/>
        <v>1000000.0000155249</v>
      </c>
      <c r="H221">
        <f t="shared" si="27"/>
        <v>-3.1926686975976103E-4</v>
      </c>
    </row>
    <row r="222" spans="1:8" x14ac:dyDescent="0.3">
      <c r="A222">
        <f>+impedance_haut_parleur!A220</f>
        <v>114.38200000000001</v>
      </c>
      <c r="B222">
        <f t="shared" si="21"/>
        <v>718.68330180581552</v>
      </c>
      <c r="C222">
        <f t="shared" si="22"/>
        <v>1000000</v>
      </c>
      <c r="D222" t="str">
        <f t="shared" si="23"/>
        <v>-5,4931591571922i</v>
      </c>
      <c r="E222" t="str">
        <f t="shared" si="24"/>
        <v>0,000718683301805815i</v>
      </c>
      <c r="F222" t="str">
        <f t="shared" si="25"/>
        <v>1000000-5,49244047389039i</v>
      </c>
      <c r="G222">
        <f t="shared" si="26"/>
        <v>1000000.0000150835</v>
      </c>
      <c r="H222">
        <f t="shared" si="27"/>
        <v>-3.1469365837758872E-4</v>
      </c>
    </row>
    <row r="223" spans="1:8" x14ac:dyDescent="0.3">
      <c r="A223">
        <f>+impedance_haut_parleur!A221</f>
        <v>116.04300000000001</v>
      </c>
      <c r="B223">
        <f t="shared" si="21"/>
        <v>729.11967260104075</v>
      </c>
      <c r="C223">
        <f t="shared" si="22"/>
        <v>1000000</v>
      </c>
      <c r="D223" t="str">
        <f t="shared" si="23"/>
        <v>-5,41453194693311i</v>
      </c>
      <c r="E223" t="str">
        <f t="shared" si="24"/>
        <v>0,000729119672601041i</v>
      </c>
      <c r="F223" t="str">
        <f t="shared" si="25"/>
        <v>1000000-5,41380282726051i</v>
      </c>
      <c r="G223">
        <f t="shared" si="26"/>
        <v>1000000.0000146545</v>
      </c>
      <c r="H223">
        <f t="shared" si="27"/>
        <v>-3.1018805311498944E-4</v>
      </c>
    </row>
    <row r="224" spans="1:8" x14ac:dyDescent="0.3">
      <c r="A224">
        <f>+impedance_haut_parleur!A222</f>
        <v>117.729</v>
      </c>
      <c r="B224">
        <f t="shared" si="21"/>
        <v>739.71312302894546</v>
      </c>
      <c r="C224">
        <f t="shared" si="22"/>
        <v>1000000</v>
      </c>
      <c r="D224" t="str">
        <f t="shared" si="23"/>
        <v>-5,33699029736054i</v>
      </c>
      <c r="E224" t="str">
        <f t="shared" si="24"/>
        <v>0,000739713123028945i</v>
      </c>
      <c r="F224" t="str">
        <f t="shared" si="25"/>
        <v>1000000-5,33625058423751i</v>
      </c>
      <c r="G224">
        <f t="shared" si="26"/>
        <v>1000000.0000142379</v>
      </c>
      <c r="H224">
        <f t="shared" si="27"/>
        <v>-3.05744636898127E-4</v>
      </c>
    </row>
    <row r="225" spans="1:8" x14ac:dyDescent="0.3">
      <c r="A225">
        <f>+impedance_haut_parleur!A223</f>
        <v>119.44</v>
      </c>
      <c r="B225">
        <f t="shared" si="21"/>
        <v>750.46365308952977</v>
      </c>
      <c r="C225">
        <f t="shared" si="22"/>
        <v>1000000</v>
      </c>
      <c r="D225" t="str">
        <f t="shared" si="23"/>
        <v>-5,26053692831513i</v>
      </c>
      <c r="E225" t="str">
        <f t="shared" si="24"/>
        <v>0,00075046365308953i</v>
      </c>
      <c r="F225" t="str">
        <f t="shared" si="25"/>
        <v>1000000-5,25978646466204i</v>
      </c>
      <c r="G225">
        <f t="shared" si="26"/>
        <v>1000000.0000138327</v>
      </c>
      <c r="H225">
        <f t="shared" si="27"/>
        <v>-3.0136356556239186E-4</v>
      </c>
    </row>
    <row r="226" spans="1:8" x14ac:dyDescent="0.3">
      <c r="A226">
        <f>+impedance_haut_parleur!A224</f>
        <v>121.175</v>
      </c>
      <c r="B226">
        <f t="shared" si="21"/>
        <v>761.36497959748635</v>
      </c>
      <c r="C226">
        <f t="shared" si="22"/>
        <v>1000000</v>
      </c>
      <c r="D226" t="str">
        <f t="shared" si="23"/>
        <v>-5,18521585077746i</v>
      </c>
      <c r="E226" t="str">
        <f t="shared" si="24"/>
        <v>0,000761364979597486i</v>
      </c>
      <c r="F226" t="str">
        <f t="shared" si="25"/>
        <v>1000000-5,18445448579786i</v>
      </c>
      <c r="G226">
        <f t="shared" si="26"/>
        <v>1000000.0000134392</v>
      </c>
      <c r="H226">
        <f t="shared" si="27"/>
        <v>-2.9704736111122338E-4</v>
      </c>
    </row>
    <row r="227" spans="1:8" x14ac:dyDescent="0.3">
      <c r="A227">
        <f>+impedance_haut_parleur!A225</f>
        <v>122.93600000000001</v>
      </c>
      <c r="B227">
        <f t="shared" si="21"/>
        <v>772.42966892342963</v>
      </c>
      <c r="C227">
        <f t="shared" si="22"/>
        <v>1000000</v>
      </c>
      <c r="D227" t="str">
        <f t="shared" si="23"/>
        <v>-5,11094008848473i</v>
      </c>
      <c r="E227" t="str">
        <f t="shared" si="24"/>
        <v>0,00077242966892343i</v>
      </c>
      <c r="F227" t="str">
        <f t="shared" si="25"/>
        <v>1000000-5,11016765881581i</v>
      </c>
      <c r="G227">
        <f t="shared" si="26"/>
        <v>1000000.0000130569</v>
      </c>
      <c r="H227">
        <f t="shared" si="27"/>
        <v>-2.9279103945184607E-4</v>
      </c>
    </row>
    <row r="228" spans="1:8" x14ac:dyDescent="0.3">
      <c r="A228">
        <f>+impedance_haut_parleur!A226</f>
        <v>124.72199999999999</v>
      </c>
      <c r="B228">
        <f t="shared" si="21"/>
        <v>783.65143788205228</v>
      </c>
      <c r="C228">
        <f t="shared" si="22"/>
        <v>1000000</v>
      </c>
      <c r="D228" t="str">
        <f t="shared" si="23"/>
        <v>-5,03775220665126i</v>
      </c>
      <c r="E228" t="str">
        <f t="shared" si="24"/>
        <v>0,000783651437882052i</v>
      </c>
      <c r="F228" t="str">
        <f t="shared" si="25"/>
        <v>1000000-5,03696855521338i</v>
      </c>
      <c r="G228">
        <f t="shared" si="26"/>
        <v>1000000.0000126854</v>
      </c>
      <c r="H228">
        <f t="shared" si="27"/>
        <v>-2.8859703975139394E-4</v>
      </c>
    </row>
    <row r="229" spans="1:8" x14ac:dyDescent="0.3">
      <c r="A229">
        <f>+impedance_haut_parleur!A227</f>
        <v>126.53400000000001</v>
      </c>
      <c r="B229">
        <f t="shared" si="21"/>
        <v>795.03656965866185</v>
      </c>
      <c r="C229">
        <f t="shared" si="22"/>
        <v>1000000</v>
      </c>
      <c r="D229" t="str">
        <f t="shared" si="23"/>
        <v>-4,9656102764313i</v>
      </c>
      <c r="E229" t="str">
        <f t="shared" si="24"/>
        <v>0,000795036569658662i</v>
      </c>
      <c r="F229" t="str">
        <f t="shared" si="25"/>
        <v>1000000-4,96481523986164i</v>
      </c>
      <c r="G229">
        <f t="shared" si="26"/>
        <v>1000000.0000123248</v>
      </c>
      <c r="H229">
        <f t="shared" si="27"/>
        <v>-2.8446295930396615E-4</v>
      </c>
    </row>
    <row r="230" spans="1:8" x14ac:dyDescent="0.3">
      <c r="A230">
        <f>+impedance_haut_parleur!A228</f>
        <v>128.37200000000001</v>
      </c>
      <c r="B230">
        <f t="shared" si="21"/>
        <v>806.58506425325788</v>
      </c>
      <c r="C230">
        <f t="shared" si="22"/>
        <v>1000000</v>
      </c>
      <c r="D230" t="str">
        <f t="shared" si="23"/>
        <v>-4,89451384038543i</v>
      </c>
      <c r="E230" t="str">
        <f t="shared" si="24"/>
        <v>0,000806585064253258i</v>
      </c>
      <c r="F230" t="str">
        <f t="shared" si="25"/>
        <v>1000000-4,89370725532118i</v>
      </c>
      <c r="G230">
        <f t="shared" si="26"/>
        <v>1000000.0000119742</v>
      </c>
      <c r="H230">
        <f t="shared" si="27"/>
        <v>-2.8038877190021536E-4</v>
      </c>
    </row>
    <row r="231" spans="1:8" x14ac:dyDescent="0.3">
      <c r="A231">
        <f>+impedance_haut_parleur!A229</f>
        <v>130.238</v>
      </c>
      <c r="B231">
        <f t="shared" si="21"/>
        <v>818.30948803645492</v>
      </c>
      <c r="C231">
        <f t="shared" si="22"/>
        <v>1000000</v>
      </c>
      <c r="D231" t="str">
        <f t="shared" si="23"/>
        <v>-4,82438712755078i</v>
      </c>
      <c r="E231" t="str">
        <f t="shared" si="24"/>
        <v>0,000818309488036455i</v>
      </c>
      <c r="F231" t="str">
        <f t="shared" si="25"/>
        <v>1000000-4,82356881806274i</v>
      </c>
      <c r="G231">
        <f t="shared" si="26"/>
        <v>1000000.0000116334</v>
      </c>
      <c r="H231">
        <f t="shared" si="27"/>
        <v>-2.7637013546375839E-4</v>
      </c>
    </row>
    <row r="232" spans="1:8" x14ac:dyDescent="0.3">
      <c r="A232">
        <f>+impedance_haut_parleur!A230</f>
        <v>132.13</v>
      </c>
      <c r="B232">
        <f t="shared" si="21"/>
        <v>830.19727463763866</v>
      </c>
      <c r="C232">
        <f t="shared" si="22"/>
        <v>1000000</v>
      </c>
      <c r="D232" t="str">
        <f t="shared" si="23"/>
        <v>-4,75530561354695i</v>
      </c>
      <c r="E232" t="str">
        <f t="shared" si="24"/>
        <v>0,000830197274637639i</v>
      </c>
      <c r="F232" t="str">
        <f t="shared" si="25"/>
        <v>1000000-4,75447541627231i</v>
      </c>
      <c r="G232">
        <f t="shared" si="26"/>
        <v>1000000.0000113025</v>
      </c>
      <c r="H232">
        <f t="shared" si="27"/>
        <v>-2.7241137514905594E-4</v>
      </c>
    </row>
    <row r="233" spans="1:8" x14ac:dyDescent="0.3">
      <c r="A233">
        <f>+impedance_haut_parleur!A231</f>
        <v>134.04900000000001</v>
      </c>
      <c r="B233">
        <f t="shared" si="21"/>
        <v>842.25470724211641</v>
      </c>
      <c r="C233">
        <f t="shared" si="22"/>
        <v>1000000</v>
      </c>
      <c r="D233" t="str">
        <f t="shared" si="23"/>
        <v>-4,68723027190026i</v>
      </c>
      <c r="E233" t="str">
        <f t="shared" si="24"/>
        <v>0,000842254707242116i</v>
      </c>
      <c r="F233" t="str">
        <f t="shared" si="25"/>
        <v>1000000-4,68638801719302i</v>
      </c>
      <c r="G233">
        <f t="shared" si="26"/>
        <v>1000000.000010981</v>
      </c>
      <c r="H233">
        <f t="shared" si="27"/>
        <v>-2.6851025454387661E-4</v>
      </c>
    </row>
    <row r="234" spans="1:8" x14ac:dyDescent="0.3">
      <c r="A234">
        <f>+impedance_haut_parleur!A232</f>
        <v>135.99700000000001</v>
      </c>
      <c r="B234">
        <f t="shared" si="21"/>
        <v>854.49435222050226</v>
      </c>
      <c r="C234">
        <f t="shared" si="22"/>
        <v>1000000</v>
      </c>
      <c r="D234" t="str">
        <f t="shared" si="23"/>
        <v>-4,62009111023007i</v>
      </c>
      <c r="E234" t="str">
        <f t="shared" si="24"/>
        <v>0,000854494352220502i</v>
      </c>
      <c r="F234" t="str">
        <f t="shared" si="25"/>
        <v>1000000-4,61923661587785i</v>
      </c>
      <c r="G234">
        <f t="shared" si="26"/>
        <v>1000000.0000106688</v>
      </c>
      <c r="H234">
        <f t="shared" si="27"/>
        <v>-2.6466276266021144E-4</v>
      </c>
    </row>
    <row r="235" spans="1:8" x14ac:dyDescent="0.3">
      <c r="A235">
        <f>+impedance_haut_parleur!A233</f>
        <v>137.97300000000001</v>
      </c>
      <c r="B235">
        <f t="shared" si="21"/>
        <v>866.90992638748912</v>
      </c>
      <c r="C235">
        <f t="shared" si="22"/>
        <v>1000000</v>
      </c>
      <c r="D235" t="str">
        <f t="shared" si="23"/>
        <v>-4,55392381638406i</v>
      </c>
      <c r="E235" t="str">
        <f t="shared" si="24"/>
        <v>0,000866909926387489i</v>
      </c>
      <c r="F235" t="str">
        <f t="shared" si="25"/>
        <v>1000000-4,55305690645767i</v>
      </c>
      <c r="G235">
        <f t="shared" si="26"/>
        <v>1000000.000010365</v>
      </c>
      <c r="H235">
        <f t="shared" si="27"/>
        <v>-2.6087094462111268E-4</v>
      </c>
    </row>
    <row r="236" spans="1:8" x14ac:dyDescent="0.3">
      <c r="A236">
        <f>+impedance_haut_parleur!A234</f>
        <v>139.97800000000001</v>
      </c>
      <c r="B236">
        <f t="shared" si="21"/>
        <v>879.50771292838419</v>
      </c>
      <c r="C236">
        <f t="shared" si="22"/>
        <v>1000000</v>
      </c>
      <c r="D236" t="str">
        <f t="shared" si="23"/>
        <v>-4,48869487146522i</v>
      </c>
      <c r="E236" t="str">
        <f t="shared" si="24"/>
        <v>0,000879507712928384i</v>
      </c>
      <c r="F236" t="str">
        <f t="shared" si="25"/>
        <v>1000000-4,48781536375229i</v>
      </c>
      <c r="G236">
        <f t="shared" si="26"/>
        <v>1000000.0000100702</v>
      </c>
      <c r="H236">
        <f t="shared" si="27"/>
        <v>-2.5713287957524828E-4</v>
      </c>
    </row>
    <row r="237" spans="1:8" x14ac:dyDescent="0.3">
      <c r="A237">
        <f>+impedance_haut_parleur!A235</f>
        <v>142.011</v>
      </c>
      <c r="B237">
        <f t="shared" si="21"/>
        <v>892.28142865788016</v>
      </c>
      <c r="C237">
        <f t="shared" si="22"/>
        <v>1000000</v>
      </c>
      <c r="D237" t="str">
        <f t="shared" si="23"/>
        <v>-4,42443564736505i</v>
      </c>
      <c r="E237" t="str">
        <f t="shared" si="24"/>
        <v>0,00089228142865788i</v>
      </c>
      <c r="F237" t="str">
        <f t="shared" si="25"/>
        <v>1000000-4,42354336593639i</v>
      </c>
      <c r="G237">
        <f t="shared" si="26"/>
        <v>1000000.0000097838</v>
      </c>
      <c r="H237">
        <f t="shared" si="27"/>
        <v>-2.5345036535959626E-4</v>
      </c>
    </row>
    <row r="238" spans="1:8" x14ac:dyDescent="0.3">
      <c r="A238">
        <f>+impedance_haut_parleur!A236</f>
        <v>144.07499999999999</v>
      </c>
      <c r="B238">
        <f t="shared" si="21"/>
        <v>905.24992313189887</v>
      </c>
      <c r="C238">
        <f t="shared" si="22"/>
        <v>1000000</v>
      </c>
      <c r="D238" t="str">
        <f t="shared" si="23"/>
        <v>-4,36105174886662i</v>
      </c>
      <c r="E238" t="str">
        <f t="shared" si="24"/>
        <v>0,000905249923131899i</v>
      </c>
      <c r="F238" t="str">
        <f t="shared" si="25"/>
        <v>1000000-4,36014649894349i</v>
      </c>
      <c r="G238">
        <f t="shared" si="26"/>
        <v>1000000.0000095053</v>
      </c>
      <c r="H238">
        <f t="shared" si="27"/>
        <v>-2.4981799244662098E-4</v>
      </c>
    </row>
    <row r="239" spans="1:8" x14ac:dyDescent="0.3">
      <c r="A239">
        <f>+impedance_haut_parleur!A237</f>
        <v>146.16800000000001</v>
      </c>
      <c r="B239">
        <f t="shared" si="21"/>
        <v>918.40062997982579</v>
      </c>
      <c r="C239">
        <f t="shared" si="22"/>
        <v>1000000</v>
      </c>
      <c r="D239" t="str">
        <f t="shared" si="23"/>
        <v>-4,29860523998384i</v>
      </c>
      <c r="E239" t="str">
        <f t="shared" si="24"/>
        <v>0,000918400629979826i</v>
      </c>
      <c r="F239" t="str">
        <f t="shared" si="25"/>
        <v>1000000-4,29768683935386i</v>
      </c>
      <c r="G239">
        <f t="shared" si="26"/>
        <v>1000000.0000092351</v>
      </c>
      <c r="H239">
        <f t="shared" si="27"/>
        <v>-2.4623931756237834E-4</v>
      </c>
    </row>
    <row r="240" spans="1:8" x14ac:dyDescent="0.3">
      <c r="A240">
        <f>+impedance_haut_parleur!A238</f>
        <v>148.292</v>
      </c>
      <c r="B240">
        <f t="shared" si="21"/>
        <v>931.74611557227524</v>
      </c>
      <c r="C240">
        <f t="shared" si="22"/>
        <v>1000000</v>
      </c>
      <c r="D240" t="str">
        <f t="shared" si="23"/>
        <v>-4,23703592046745i</v>
      </c>
      <c r="E240" t="str">
        <f t="shared" si="24"/>
        <v>0,000931746115572275i</v>
      </c>
      <c r="F240" t="str">
        <f t="shared" si="25"/>
        <v>1000000-4,23610417435188i</v>
      </c>
      <c r="G240">
        <f t="shared" si="26"/>
        <v>1000000.0000089724</v>
      </c>
      <c r="H240">
        <f t="shared" si="27"/>
        <v>-2.4271089076666116E-4</v>
      </c>
    </row>
    <row r="241" spans="1:8" x14ac:dyDescent="0.3">
      <c r="A241">
        <f>+impedance_haut_parleur!A239</f>
        <v>150.446</v>
      </c>
      <c r="B241">
        <f t="shared" si="21"/>
        <v>945.28009672394001</v>
      </c>
      <c r="C241">
        <f t="shared" si="22"/>
        <v>1000000</v>
      </c>
      <c r="D241" t="str">
        <f t="shared" si="23"/>
        <v>-4,17637245734655i</v>
      </c>
      <c r="E241" t="str">
        <f t="shared" si="24"/>
        <v>0,00094528009672394i</v>
      </c>
      <c r="F241" t="str">
        <f t="shared" si="25"/>
        <v>1000000-4,17542717724983i</v>
      </c>
      <c r="G241">
        <f t="shared" si="26"/>
        <v>1000000.0000087171</v>
      </c>
      <c r="H241">
        <f t="shared" si="27"/>
        <v>-2.392343549192477E-4</v>
      </c>
    </row>
    <row r="242" spans="1:8" x14ac:dyDescent="0.3">
      <c r="A242">
        <f>+impedance_haut_parleur!A240</f>
        <v>152.63200000000001</v>
      </c>
      <c r="B242">
        <f t="shared" si="21"/>
        <v>959.01513980543461</v>
      </c>
      <c r="C242">
        <f t="shared" si="22"/>
        <v>1000000</v>
      </c>
      <c r="D242" t="str">
        <f t="shared" si="23"/>
        <v>-4,11655832799124i</v>
      </c>
      <c r="E242" t="str">
        <f t="shared" si="24"/>
        <v>0,000959015139805435i</v>
      </c>
      <c r="F242" t="str">
        <f t="shared" si="25"/>
        <v>1000000-4,11559931285143i</v>
      </c>
      <c r="G242">
        <f t="shared" si="26"/>
        <v>1000000.0000084692</v>
      </c>
      <c r="H242">
        <f t="shared" si="27"/>
        <v>-2.3580647079199729E-4</v>
      </c>
    </row>
    <row r="243" spans="1:8" x14ac:dyDescent="0.3">
      <c r="A243">
        <f>+impedance_haut_parleur!A241</f>
        <v>154.84899999999999</v>
      </c>
      <c r="B243">
        <f t="shared" si="21"/>
        <v>972.94496163145163</v>
      </c>
      <c r="C243">
        <f t="shared" si="22"/>
        <v>1000000</v>
      </c>
      <c r="D243" t="str">
        <f t="shared" si="23"/>
        <v>-4,05762084816795i</v>
      </c>
      <c r="E243" t="str">
        <f t="shared" si="24"/>
        <v>0,000972944961631452i</v>
      </c>
      <c r="F243" t="str">
        <f t="shared" si="25"/>
        <v>1000000-4,05664790320632i</v>
      </c>
      <c r="G243">
        <f t="shared" si="26"/>
        <v>1000000.0000082281</v>
      </c>
      <c r="H243">
        <f t="shared" si="27"/>
        <v>-2.3242880382304208E-4</v>
      </c>
    </row>
    <row r="244" spans="1:8" x14ac:dyDescent="0.3">
      <c r="A244">
        <f>+impedance_haut_parleur!A242</f>
        <v>157.09899999999999</v>
      </c>
      <c r="B244">
        <f t="shared" si="21"/>
        <v>987.08212857260571</v>
      </c>
      <c r="C244">
        <f t="shared" si="22"/>
        <v>1000000</v>
      </c>
      <c r="D244" t="str">
        <f t="shared" si="23"/>
        <v>-3,99950687603332i</v>
      </c>
      <c r="E244" t="str">
        <f t="shared" si="24"/>
        <v>0,000987082128572606i</v>
      </c>
      <c r="F244" t="str">
        <f t="shared" si="25"/>
        <v>1000000-3,99851979390475i</v>
      </c>
      <c r="G244">
        <f t="shared" si="26"/>
        <v>1000000.000007994</v>
      </c>
      <c r="H244">
        <f t="shared" si="27"/>
        <v>-2.2909830848904096E-4</v>
      </c>
    </row>
    <row r="245" spans="1:8" x14ac:dyDescent="0.3">
      <c r="A245">
        <f>+impedance_haut_parleur!A243</f>
        <v>159.38200000000001</v>
      </c>
      <c r="B245">
        <f t="shared" si="21"/>
        <v>1001.4266406288968</v>
      </c>
      <c r="C245">
        <f t="shared" si="22"/>
        <v>1000000</v>
      </c>
      <c r="D245" t="str">
        <f t="shared" si="23"/>
        <v>-3,94221763259313i</v>
      </c>
      <c r="E245" t="str">
        <f t="shared" si="24"/>
        <v>0,0010014266406289i</v>
      </c>
      <c r="F245" t="str">
        <f t="shared" si="25"/>
        <v>1000000-3,9412162059525i</v>
      </c>
      <c r="G245">
        <f t="shared" si="26"/>
        <v>1000000.0000077666</v>
      </c>
      <c r="H245">
        <f t="shared" si="27"/>
        <v>-2.2581505474847209E-4</v>
      </c>
    </row>
    <row r="246" spans="1:8" x14ac:dyDescent="0.3">
      <c r="A246">
        <f>+impedance_haut_parleur!A244</f>
        <v>161.697</v>
      </c>
      <c r="B246">
        <f t="shared" si="21"/>
        <v>1015.9722146150176</v>
      </c>
      <c r="C246">
        <f t="shared" si="22"/>
        <v>1000000</v>
      </c>
      <c r="D246" t="str">
        <f t="shared" si="23"/>
        <v>-3,88577729158833i</v>
      </c>
      <c r="E246" t="str">
        <f t="shared" si="24"/>
        <v>0,00101597221461502i</v>
      </c>
      <c r="F246" t="str">
        <f t="shared" si="25"/>
        <v>1000000-3,88476131937372i</v>
      </c>
      <c r="G246">
        <f t="shared" si="26"/>
        <v>1000000.0000075456</v>
      </c>
      <c r="H246">
        <f t="shared" si="27"/>
        <v>-2.2258042801466776E-4</v>
      </c>
    </row>
    <row r="247" spans="1:8" x14ac:dyDescent="0.3">
      <c r="A247">
        <f>+impedance_haut_parleur!A245</f>
        <v>164.047</v>
      </c>
      <c r="B247">
        <f t="shared" si="21"/>
        <v>1030.7377000868896</v>
      </c>
      <c r="C247">
        <f t="shared" si="22"/>
        <v>1000000</v>
      </c>
      <c r="D247" t="str">
        <f t="shared" si="23"/>
        <v>-3,83011289885191i</v>
      </c>
      <c r="E247" t="str">
        <f t="shared" si="24"/>
        <v>0,00103073770008689i</v>
      </c>
      <c r="F247" t="str">
        <f t="shared" si="25"/>
        <v>1000000-3,82908216115182i</v>
      </c>
      <c r="G247">
        <f t="shared" si="26"/>
        <v>1000000.000007331</v>
      </c>
      <c r="H247">
        <f t="shared" si="27"/>
        <v>-2.1939024724175924E-4</v>
      </c>
    </row>
    <row r="248" spans="1:8" x14ac:dyDescent="0.3">
      <c r="A248">
        <f>+impedance_haut_parleur!A246</f>
        <v>166.43</v>
      </c>
      <c r="B248">
        <f t="shared" si="21"/>
        <v>1045.7105306738986</v>
      </c>
      <c r="C248">
        <f t="shared" si="22"/>
        <v>1000000</v>
      </c>
      <c r="D248" t="str">
        <f t="shared" si="23"/>
        <v>-3,77527207064807i</v>
      </c>
      <c r="E248" t="str">
        <f t="shared" si="24"/>
        <v>0,0010457105306739i</v>
      </c>
      <c r="F248" t="str">
        <f t="shared" si="25"/>
        <v>1000000-3,7742263601174i</v>
      </c>
      <c r="G248">
        <f t="shared" si="26"/>
        <v>1000000.0000071223</v>
      </c>
      <c r="H248">
        <f t="shared" si="27"/>
        <v>-2.16247241360723E-4</v>
      </c>
    </row>
    <row r="249" spans="1:8" x14ac:dyDescent="0.3">
      <c r="A249">
        <f>+impedance_haut_parleur!A247</f>
        <v>168.84800000000001</v>
      </c>
      <c r="B249">
        <f t="shared" si="21"/>
        <v>1060.9032727466588</v>
      </c>
      <c r="C249">
        <f t="shared" si="22"/>
        <v>1000000</v>
      </c>
      <c r="D249" t="str">
        <f t="shared" si="23"/>
        <v>-3,72120801382284i</v>
      </c>
      <c r="E249" t="str">
        <f t="shared" si="24"/>
        <v>0,00106090327274666i</v>
      </c>
      <c r="F249" t="str">
        <f t="shared" si="25"/>
        <v>1000000-3,72014711055009i</v>
      </c>
      <c r="G249">
        <f t="shared" si="26"/>
        <v>1000000.0000069198</v>
      </c>
      <c r="H249">
        <f t="shared" si="27"/>
        <v>-2.1314872860132494E-4</v>
      </c>
    </row>
    <row r="250" spans="1:8" x14ac:dyDescent="0.3">
      <c r="A250">
        <f>+impedance_haut_parleur!A248</f>
        <v>171.30099999999999</v>
      </c>
      <c r="B250">
        <f t="shared" si="21"/>
        <v>1076.3159263051703</v>
      </c>
      <c r="C250">
        <f t="shared" si="22"/>
        <v>1000000</v>
      </c>
      <c r="D250" t="str">
        <f t="shared" si="23"/>
        <v>-3,6679209737127i</v>
      </c>
      <c r="E250" t="str">
        <f t="shared" si="24"/>
        <v>0,00107631592630517i</v>
      </c>
      <c r="F250" t="str">
        <f t="shared" si="25"/>
        <v>1000000-3,66684465778639i</v>
      </c>
      <c r="G250">
        <f t="shared" si="26"/>
        <v>1000000.0000067229</v>
      </c>
      <c r="H250">
        <f t="shared" si="27"/>
        <v>-2.1009472302031118E-4</v>
      </c>
    </row>
    <row r="251" spans="1:8" x14ac:dyDescent="0.3">
      <c r="A251">
        <f>+impedance_haut_parleur!A249</f>
        <v>173.79</v>
      </c>
      <c r="B251">
        <f t="shared" si="21"/>
        <v>1091.9547745347402</v>
      </c>
      <c r="C251">
        <f t="shared" si="22"/>
        <v>1000000</v>
      </c>
      <c r="D251" t="str">
        <f t="shared" si="23"/>
        <v>-3,61538943965682i</v>
      </c>
      <c r="E251" t="str">
        <f t="shared" si="24"/>
        <v>0,00109195477453474i</v>
      </c>
      <c r="F251" t="str">
        <f t="shared" si="25"/>
        <v>1000000-3,61429748488229i</v>
      </c>
      <c r="G251">
        <f t="shared" si="26"/>
        <v>1000000.0000065317</v>
      </c>
      <c r="H251">
        <f t="shared" si="27"/>
        <v>-2.0708399178760196E-4</v>
      </c>
    </row>
    <row r="252" spans="1:8" x14ac:dyDescent="0.3">
      <c r="A252">
        <f>+impedance_haut_parleur!A250</f>
        <v>176.315</v>
      </c>
      <c r="B252">
        <f t="shared" si="21"/>
        <v>1107.8198174353688</v>
      </c>
      <c r="C252">
        <f t="shared" si="22"/>
        <v>1000000</v>
      </c>
      <c r="D252" t="str">
        <f t="shared" si="23"/>
        <v>-3,5636135933866i</v>
      </c>
      <c r="E252" t="str">
        <f t="shared" si="24"/>
        <v>0,00110781981743537i</v>
      </c>
      <c r="F252" t="str">
        <f t="shared" si="25"/>
        <v>1000000-3,56250577356916i</v>
      </c>
      <c r="G252">
        <f t="shared" si="26"/>
        <v>1000000.0000063456</v>
      </c>
      <c r="H252">
        <f t="shared" si="27"/>
        <v>-2.0411654531563787E-4</v>
      </c>
    </row>
    <row r="253" spans="1:8" x14ac:dyDescent="0.3">
      <c r="A253">
        <f>+impedance_haut_parleur!A251</f>
        <v>178.87700000000001</v>
      </c>
      <c r="B253">
        <f t="shared" si="21"/>
        <v>1123.9173381923629</v>
      </c>
      <c r="C253">
        <f t="shared" si="22"/>
        <v>1000000</v>
      </c>
      <c r="D253" t="str">
        <f t="shared" si="23"/>
        <v>-3,51257305700542i</v>
      </c>
      <c r="E253" t="str">
        <f t="shared" si="24"/>
        <v>0,00112391733819236i</v>
      </c>
      <c r="F253" t="str">
        <f t="shared" si="25"/>
        <v>1000000-3,51144913966723i</v>
      </c>
      <c r="G253">
        <f t="shared" si="26"/>
        <v>1000000.0000061652</v>
      </c>
      <c r="H253">
        <f t="shared" si="27"/>
        <v>-2.0119121567694931E-4</v>
      </c>
    </row>
    <row r="254" spans="1:8" x14ac:dyDescent="0.3">
      <c r="A254">
        <f>+impedance_haut_parleur!A252</f>
        <v>181.476</v>
      </c>
      <c r="B254">
        <f t="shared" si="21"/>
        <v>1140.2473368057226</v>
      </c>
      <c r="C254">
        <f t="shared" si="22"/>
        <v>1000000</v>
      </c>
      <c r="D254" t="str">
        <f t="shared" si="23"/>
        <v>-3,46226790715003i</v>
      </c>
      <c r="E254" t="str">
        <f t="shared" si="24"/>
        <v>0,00114024733680572i</v>
      </c>
      <c r="F254" t="str">
        <f t="shared" si="25"/>
        <v>1000000-3,46112765981322i</v>
      </c>
      <c r="G254">
        <f t="shared" si="26"/>
        <v>1000000.0000059897</v>
      </c>
      <c r="H254">
        <f t="shared" si="27"/>
        <v>-1.9830800726249699E-4</v>
      </c>
    </row>
    <row r="255" spans="1:8" x14ac:dyDescent="0.3">
      <c r="A255">
        <f>+impedance_haut_parleur!A253</f>
        <v>184.11199999999999</v>
      </c>
      <c r="B255">
        <f t="shared" si="21"/>
        <v>1156.8098132754481</v>
      </c>
      <c r="C255">
        <f t="shared" si="22"/>
        <v>1000000</v>
      </c>
      <c r="D255" t="str">
        <f t="shared" si="23"/>
        <v>-3,41269732944055i</v>
      </c>
      <c r="E255" t="str">
        <f t="shared" si="24"/>
        <v>0,00115680981327545i</v>
      </c>
      <c r="F255" t="str">
        <f t="shared" si="25"/>
        <v>1000000-3,41154051962727i</v>
      </c>
      <c r="G255">
        <f t="shared" si="26"/>
        <v>1000000.0000058194</v>
      </c>
      <c r="H255">
        <f t="shared" si="27"/>
        <v>-1.9546687341175204E-4</v>
      </c>
    </row>
    <row r="256" spans="1:8" x14ac:dyDescent="0.3">
      <c r="A256">
        <f>+impedance_haut_parleur!A254</f>
        <v>186.78700000000001</v>
      </c>
      <c r="B256">
        <f t="shared" si="21"/>
        <v>1173.6173339721533</v>
      </c>
      <c r="C256">
        <f t="shared" si="22"/>
        <v>1000000</v>
      </c>
      <c r="D256" t="str">
        <f t="shared" si="23"/>
        <v>-3,36382366394855i</v>
      </c>
      <c r="E256" t="str">
        <f t="shared" si="24"/>
        <v>0,00117361733397215i</v>
      </c>
      <c r="F256" t="str">
        <f t="shared" si="25"/>
        <v>1000000-3,36265004661458i</v>
      </c>
      <c r="G256">
        <f t="shared" si="26"/>
        <v>1000000.0000056537</v>
      </c>
      <c r="H256">
        <f t="shared" si="27"/>
        <v>-1.9266565564975881E-4</v>
      </c>
    </row>
    <row r="257" spans="1:8" x14ac:dyDescent="0.3">
      <c r="A257">
        <f>+impedance_haut_parleur!A255</f>
        <v>189.501</v>
      </c>
      <c r="B257">
        <f t="shared" si="21"/>
        <v>1190.6698988958387</v>
      </c>
      <c r="C257">
        <f t="shared" si="22"/>
        <v>1000000</v>
      </c>
      <c r="D257" t="str">
        <f t="shared" si="23"/>
        <v>-3,3156475729308i</v>
      </c>
      <c r="E257" t="str">
        <f t="shared" si="24"/>
        <v>0,00119066989889584i</v>
      </c>
      <c r="F257" t="str">
        <f t="shared" si="25"/>
        <v>1000000-3,3144569030319i</v>
      </c>
      <c r="G257">
        <f t="shared" si="26"/>
        <v>1000000.0000054929</v>
      </c>
      <c r="H257">
        <f t="shared" si="27"/>
        <v>-1.8990439192103403E-4</v>
      </c>
    </row>
    <row r="258" spans="1:8" x14ac:dyDescent="0.3">
      <c r="A258">
        <f>+impedance_haut_parleur!A256</f>
        <v>192.25399999999999</v>
      </c>
      <c r="B258">
        <f t="shared" si="21"/>
        <v>1207.967508046504</v>
      </c>
      <c r="C258">
        <f t="shared" si="22"/>
        <v>1000000</v>
      </c>
      <c r="D258" t="str">
        <f t="shared" si="23"/>
        <v>-3,26816883247141i</v>
      </c>
      <c r="E258" t="str">
        <f t="shared" si="24"/>
        <v>0,0012079675080465i</v>
      </c>
      <c r="F258" t="str">
        <f t="shared" si="25"/>
        <v>1000000-3,26696086496336i</v>
      </c>
      <c r="G258">
        <f t="shared" si="26"/>
        <v>1000000.0000053366</v>
      </c>
      <c r="H258">
        <f t="shared" si="27"/>
        <v>-1.8718306939614343E-4</v>
      </c>
    </row>
    <row r="259" spans="1:8" x14ac:dyDescent="0.3">
      <c r="A259">
        <f>+impedance_haut_parleur!A257</f>
        <v>195.048</v>
      </c>
      <c r="B259">
        <f t="shared" si="21"/>
        <v>1225.522727794764</v>
      </c>
      <c r="C259">
        <f t="shared" si="22"/>
        <v>1000000</v>
      </c>
      <c r="D259" t="str">
        <f t="shared" si="23"/>
        <v>-3,22135336285406i</v>
      </c>
      <c r="E259" t="str">
        <f t="shared" si="24"/>
        <v>0,00122552272779476i</v>
      </c>
      <c r="F259" t="str">
        <f t="shared" si="25"/>
        <v>1000000-3,22012784012627i</v>
      </c>
      <c r="G259">
        <f t="shared" si="26"/>
        <v>1000000.0000051848</v>
      </c>
      <c r="H259">
        <f t="shared" si="27"/>
        <v>-1.8449973473117509E-4</v>
      </c>
    </row>
    <row r="260" spans="1:8" x14ac:dyDescent="0.3">
      <c r="A260">
        <f>+impedance_haut_parleur!A258</f>
        <v>197.88200000000001</v>
      </c>
      <c r="B260">
        <f t="shared" si="21"/>
        <v>1243.3292749553109</v>
      </c>
      <c r="C260">
        <f t="shared" si="22"/>
        <v>1000000</v>
      </c>
      <c r="D260" t="str">
        <f t="shared" si="23"/>
        <v>-3,17521821448115i</v>
      </c>
      <c r="E260" t="str">
        <f t="shared" si="24"/>
        <v>0,00124332927495531i</v>
      </c>
      <c r="F260" t="str">
        <f t="shared" si="25"/>
        <v>1000000-3,17397488520619i</v>
      </c>
      <c r="G260">
        <f t="shared" si="26"/>
        <v>1000000.0000050371</v>
      </c>
      <c r="H260">
        <f t="shared" si="27"/>
        <v>-1.8185536520222398E-4</v>
      </c>
    </row>
    <row r="261" spans="1:8" x14ac:dyDescent="0.3">
      <c r="A261">
        <f>+impedance_haut_parleur!A259</f>
        <v>200.75700000000001</v>
      </c>
      <c r="B261">
        <f t="shared" si="21"/>
        <v>1261.3934327134523</v>
      </c>
      <c r="C261">
        <f t="shared" si="22"/>
        <v>1000000</v>
      </c>
      <c r="D261" t="str">
        <f t="shared" si="23"/>
        <v>-3,12974656284941i</v>
      </c>
      <c r="E261" t="str">
        <f t="shared" si="24"/>
        <v>0,00126139343271345i</v>
      </c>
      <c r="F261" t="str">
        <f t="shared" si="25"/>
        <v>1000000-3,1284851694167i</v>
      </c>
      <c r="G261">
        <f t="shared" si="26"/>
        <v>1000000.0000048939</v>
      </c>
      <c r="H261">
        <f t="shared" si="27"/>
        <v>-1.7924899647626244E-4</v>
      </c>
    </row>
    <row r="262" spans="1:8" x14ac:dyDescent="0.3">
      <c r="A262">
        <f>+impedance_haut_parleur!A260</f>
        <v>203.673</v>
      </c>
      <c r="B262">
        <f t="shared" ref="B262:B325" si="28">2*PI()*A262</f>
        <v>1279.715201069188</v>
      </c>
      <c r="C262">
        <f t="shared" ref="C262:C325" si="29">+D$2</f>
        <v>1000000</v>
      </c>
      <c r="D262" t="str">
        <f t="shared" ref="D262:D325" si="30">COMPLEX(0,-1/(B262*($G$3/1000000)),"i")</f>
        <v>-3,08493777141771i</v>
      </c>
      <c r="E262" t="str">
        <f t="shared" ref="E262:E325" si="31">+COMPLEX(0,B262*$D$3/1000,"i")</f>
        <v>0,00127971520106919i</v>
      </c>
      <c r="F262" t="str">
        <f t="shared" ref="F262:F325" si="32">+IMSUM(C262,D262,E262)</f>
        <v>1000000-3,08365805621664i</v>
      </c>
      <c r="G262">
        <f t="shared" ref="G262:G325" si="33">+IMABS(F262)</f>
        <v>1000000.0000047544</v>
      </c>
      <c r="H262">
        <f t="shared" ref="H262:H325" si="34">+DEGREES(IMARGUMENT(F262))</f>
        <v>-1.7668059208216864E-4</v>
      </c>
    </row>
    <row r="263" spans="1:8" x14ac:dyDescent="0.3">
      <c r="A263">
        <f>+impedance_haut_parleur!A261</f>
        <v>206.63300000000001</v>
      </c>
      <c r="B263">
        <f t="shared" si="28"/>
        <v>1298.3134295784396</v>
      </c>
      <c r="C263">
        <f t="shared" si="29"/>
        <v>1000000</v>
      </c>
      <c r="D263" t="str">
        <f t="shared" si="30"/>
        <v>-3,04074630246843i</v>
      </c>
      <c r="E263" t="str">
        <f t="shared" si="31"/>
        <v>0,00129831342957844i</v>
      </c>
      <c r="F263" t="str">
        <f t="shared" si="32"/>
        <v>1000000-3,03944798903885i</v>
      </c>
      <c r="G263">
        <f t="shared" si="33"/>
        <v>1000000.000004619</v>
      </c>
      <c r="H263">
        <f t="shared" si="34"/>
        <v>-1.7414754182091513E-4</v>
      </c>
    </row>
    <row r="264" spans="1:8" x14ac:dyDescent="0.3">
      <c r="A264">
        <f>+impedance_haut_parleur!A262</f>
        <v>209.63499999999999</v>
      </c>
      <c r="B264">
        <f t="shared" si="28"/>
        <v>1317.1755518705925</v>
      </c>
      <c r="C264">
        <f t="shared" si="29"/>
        <v>1000000</v>
      </c>
      <c r="D264" t="str">
        <f t="shared" si="30"/>
        <v>-2,99720242668428i</v>
      </c>
      <c r="E264" t="str">
        <f t="shared" si="31"/>
        <v>0,00131717555187059i</v>
      </c>
      <c r="F264" t="str">
        <f t="shared" si="32"/>
        <v>1000000-2,99588525113241i</v>
      </c>
      <c r="G264">
        <f t="shared" si="33"/>
        <v>1000000.0000044876</v>
      </c>
      <c r="H264">
        <f t="shared" si="34"/>
        <v>-1.7165158079486428E-4</v>
      </c>
    </row>
    <row r="265" spans="1:8" x14ac:dyDescent="0.3">
      <c r="A265">
        <f>+impedance_haut_parleur!A263</f>
        <v>212.68</v>
      </c>
      <c r="B265">
        <f t="shared" si="28"/>
        <v>1336.3078511309545</v>
      </c>
      <c r="C265">
        <f t="shared" si="29"/>
        <v>1000000</v>
      </c>
      <c r="D265" t="str">
        <f t="shared" si="30"/>
        <v>-2,95429062778803i</v>
      </c>
      <c r="E265" t="str">
        <f t="shared" si="31"/>
        <v>0,00133630785113095i</v>
      </c>
      <c r="F265" t="str">
        <f t="shared" si="32"/>
        <v>1000000-2,9529543199369i</v>
      </c>
      <c r="G265">
        <f t="shared" si="33"/>
        <v>1000000.0000043601</v>
      </c>
      <c r="H265">
        <f t="shared" si="34"/>
        <v>-1.6919181962681682E-4</v>
      </c>
    </row>
    <row r="266" spans="1:8" x14ac:dyDescent="0.3">
      <c r="A266">
        <f>+impedance_haut_parleur!A264</f>
        <v>215.77</v>
      </c>
      <c r="B266">
        <f t="shared" si="28"/>
        <v>1355.7228937301393</v>
      </c>
      <c r="C266">
        <f t="shared" si="29"/>
        <v>1000000</v>
      </c>
      <c r="D266" t="str">
        <f t="shared" si="30"/>
        <v>-2,91198280909282i</v>
      </c>
      <c r="E266" t="str">
        <f t="shared" si="31"/>
        <v>0,00135572289373014i</v>
      </c>
      <c r="F266" t="str">
        <f t="shared" si="32"/>
        <v>1000000-2,91062708619909i</v>
      </c>
      <c r="G266">
        <f t="shared" si="33"/>
        <v>1000000.0000042358</v>
      </c>
      <c r="H266">
        <f t="shared" si="34"/>
        <v>-1.6676664777519738E-4</v>
      </c>
    </row>
    <row r="267" spans="1:8" x14ac:dyDescent="0.3">
      <c r="A267">
        <f>+impedance_haut_parleur!A265</f>
        <v>218.905</v>
      </c>
      <c r="B267">
        <f t="shared" si="28"/>
        <v>1375.4206796681474</v>
      </c>
      <c r="C267">
        <f t="shared" si="29"/>
        <v>1000000</v>
      </c>
      <c r="D267" t="str">
        <f t="shared" si="30"/>
        <v>-2,87027948524684i</v>
      </c>
      <c r="E267" t="str">
        <f t="shared" si="31"/>
        <v>0,00137542067966815i</v>
      </c>
      <c r="F267" t="str">
        <f t="shared" si="32"/>
        <v>1000000-2,86890406456717i</v>
      </c>
      <c r="G267">
        <f t="shared" si="33"/>
        <v>1000000.0000041154</v>
      </c>
      <c r="H267">
        <f t="shared" si="34"/>
        <v>-1.6437609472717528E-4</v>
      </c>
    </row>
    <row r="268" spans="1:8" x14ac:dyDescent="0.3">
      <c r="A268">
        <f>+impedance_haut_parleur!A266</f>
        <v>222.08600000000001</v>
      </c>
      <c r="B268">
        <f t="shared" si="28"/>
        <v>1395.4074921302856</v>
      </c>
      <c r="C268">
        <f t="shared" si="29"/>
        <v>1000000</v>
      </c>
      <c r="D268" t="str">
        <f t="shared" si="30"/>
        <v>-2,8291676680113i</v>
      </c>
      <c r="E268" t="str">
        <f t="shared" si="31"/>
        <v>0,00139540749213029i</v>
      </c>
      <c r="F268" t="str">
        <f t="shared" si="32"/>
        <v>1000000-2,82777226051917i</v>
      </c>
      <c r="G268">
        <f t="shared" si="33"/>
        <v>1000000.0000039982</v>
      </c>
      <c r="H268">
        <f t="shared" si="34"/>
        <v>-1.6201941595148491E-4</v>
      </c>
    </row>
    <row r="269" spans="1:8" x14ac:dyDescent="0.3">
      <c r="A269">
        <f>+impedance_haut_parleur!A267</f>
        <v>225.31299999999999</v>
      </c>
      <c r="B269">
        <f t="shared" si="28"/>
        <v>1415.683331116554</v>
      </c>
      <c r="C269">
        <f t="shared" si="29"/>
        <v>1000000</v>
      </c>
      <c r="D269" t="str">
        <f t="shared" si="30"/>
        <v>-2,78864748469i</v>
      </c>
      <c r="E269" t="str">
        <f t="shared" si="31"/>
        <v>0,00141568333111655i</v>
      </c>
      <c r="F269" t="str">
        <f t="shared" si="32"/>
        <v>1000000-2,78723180135888i</v>
      </c>
      <c r="G269">
        <f t="shared" si="33"/>
        <v>1000000.0000038844</v>
      </c>
      <c r="H269">
        <f t="shared" si="34"/>
        <v>-1.5969661874209613E-4</v>
      </c>
    </row>
    <row r="270" spans="1:8" x14ac:dyDescent="0.3">
      <c r="A270">
        <f>+impedance_haut_parleur!A268</f>
        <v>228.58600000000001</v>
      </c>
      <c r="B270">
        <f t="shared" si="28"/>
        <v>1436.2481966269529</v>
      </c>
      <c r="C270">
        <f t="shared" si="29"/>
        <v>1000000</v>
      </c>
      <c r="D270" t="str">
        <f t="shared" si="30"/>
        <v>-2,74871834109682i</v>
      </c>
      <c r="E270" t="str">
        <f t="shared" si="31"/>
        <v>0,00143624819662695i</v>
      </c>
      <c r="F270" t="str">
        <f t="shared" si="32"/>
        <v>1000000-2,74728209290019i</v>
      </c>
      <c r="G270">
        <f t="shared" si="33"/>
        <v>1000000.0000037738</v>
      </c>
      <c r="H270">
        <f t="shared" si="34"/>
        <v>-1.5740766905465261E-4</v>
      </c>
    </row>
    <row r="271" spans="1:8" x14ac:dyDescent="0.3">
      <c r="A271">
        <f>+impedance_haut_parleur!A269</f>
        <v>231.90700000000001</v>
      </c>
      <c r="B271">
        <f t="shared" si="28"/>
        <v>1457.1146550320964</v>
      </c>
      <c r="C271">
        <f t="shared" si="29"/>
        <v>1000000</v>
      </c>
      <c r="D271" t="str">
        <f t="shared" si="30"/>
        <v>-2,70935560685084i</v>
      </c>
      <c r="E271" t="str">
        <f t="shared" si="31"/>
        <v>0,0014571146550321i</v>
      </c>
      <c r="F271" t="str">
        <f t="shared" si="32"/>
        <v>1000000-2,70789849219581i</v>
      </c>
      <c r="G271">
        <f t="shared" si="33"/>
        <v>1000000.0000036664</v>
      </c>
      <c r="H271">
        <f t="shared" si="34"/>
        <v>-1.5515115495227998E-4</v>
      </c>
    </row>
    <row r="272" spans="1:8" x14ac:dyDescent="0.3">
      <c r="A272">
        <f>+impedance_haut_parleur!A270</f>
        <v>235.27699999999999</v>
      </c>
      <c r="B272">
        <f t="shared" si="28"/>
        <v>1478.2889895172914</v>
      </c>
      <c r="C272">
        <f t="shared" si="29"/>
        <v>1000000</v>
      </c>
      <c r="D272" t="str">
        <f t="shared" si="30"/>
        <v>-2,67054803792108i</v>
      </c>
      <c r="E272" t="str">
        <f t="shared" si="31"/>
        <v>0,00147828898951729i</v>
      </c>
      <c r="F272" t="str">
        <f t="shared" si="32"/>
        <v>1000000-2,66906974893156i</v>
      </c>
      <c r="G272">
        <f t="shared" si="33"/>
        <v>1000000.0000035621</v>
      </c>
      <c r="H272">
        <f t="shared" si="34"/>
        <v>-1.5292643183945751E-4</v>
      </c>
    </row>
    <row r="273" spans="1:8" x14ac:dyDescent="0.3">
      <c r="A273">
        <f>+impedance_haut_parleur!A271</f>
        <v>238.69499999999999</v>
      </c>
      <c r="B273">
        <f t="shared" si="28"/>
        <v>1499.7649168972314</v>
      </c>
      <c r="C273">
        <f t="shared" si="29"/>
        <v>1000000</v>
      </c>
      <c r="D273" t="str">
        <f t="shared" si="30"/>
        <v>-2,63230704756262i</v>
      </c>
      <c r="E273" t="str">
        <f t="shared" si="31"/>
        <v>0,00149976491689723i</v>
      </c>
      <c r="F273" t="str">
        <f t="shared" si="32"/>
        <v>1000000-2,63080728264572i</v>
      </c>
      <c r="G273">
        <f t="shared" si="33"/>
        <v>1000000.0000034606</v>
      </c>
      <c r="H273">
        <f t="shared" si="34"/>
        <v>-1.5073415400753266E-4</v>
      </c>
    </row>
    <row r="274" spans="1:8" x14ac:dyDescent="0.3">
      <c r="A274">
        <f>+impedance_haut_parleur!A272</f>
        <v>242.16300000000001</v>
      </c>
      <c r="B274">
        <f t="shared" si="28"/>
        <v>1521.5550035425301</v>
      </c>
      <c r="C274">
        <f t="shared" si="29"/>
        <v>1000000</v>
      </c>
      <c r="D274" t="str">
        <f t="shared" si="30"/>
        <v>-2,59460995576516i</v>
      </c>
      <c r="E274" t="str">
        <f t="shared" si="31"/>
        <v>0,00152155500354253i</v>
      </c>
      <c r="F274" t="str">
        <f t="shared" si="32"/>
        <v>1000000-2,59308840076162i</v>
      </c>
      <c r="G274">
        <f t="shared" si="33"/>
        <v>1000000.0000033622</v>
      </c>
      <c r="H274">
        <f t="shared" si="34"/>
        <v>-1.4857302126763605E-4</v>
      </c>
    </row>
    <row r="275" spans="1:8" x14ac:dyDescent="0.3">
      <c r="A275">
        <f>+impedance_haut_parleur!A273</f>
        <v>245.68100000000001</v>
      </c>
      <c r="B275">
        <f t="shared" si="28"/>
        <v>1543.6592494531881</v>
      </c>
      <c r="C275">
        <f t="shared" si="29"/>
        <v>1000000</v>
      </c>
      <c r="D275" t="str">
        <f t="shared" si="30"/>
        <v>-2,55745674560897i</v>
      </c>
      <c r="E275" t="str">
        <f t="shared" si="31"/>
        <v>0,00154365924945319i</v>
      </c>
      <c r="F275" t="str">
        <f t="shared" si="32"/>
        <v>1000000-2,55591308635952i</v>
      </c>
      <c r="G275">
        <f t="shared" si="33"/>
        <v>1000000.0000032663</v>
      </c>
      <c r="H275">
        <f t="shared" si="34"/>
        <v>-1.464430326503379E-4</v>
      </c>
    </row>
    <row r="276" spans="1:8" x14ac:dyDescent="0.3">
      <c r="A276">
        <f>+impedance_haut_parleur!A274</f>
        <v>249.251</v>
      </c>
      <c r="B276">
        <f t="shared" si="28"/>
        <v>1566.0902209998192</v>
      </c>
      <c r="C276">
        <f t="shared" si="29"/>
        <v>1000000</v>
      </c>
      <c r="D276" t="str">
        <f t="shared" si="30"/>
        <v>-2,52082651912313i</v>
      </c>
      <c r="E276" t="str">
        <f t="shared" si="31"/>
        <v>0,00156609022099982i</v>
      </c>
      <c r="F276" t="str">
        <f t="shared" si="32"/>
        <v>1000000-2,51926042890213i</v>
      </c>
      <c r="G276">
        <f t="shared" si="33"/>
        <v>1000000.0000031735</v>
      </c>
      <c r="H276">
        <f t="shared" si="34"/>
        <v>-1.4434299007010426E-4</v>
      </c>
    </row>
    <row r="277" spans="1:8" x14ac:dyDescent="0.3">
      <c r="A277">
        <f>+impedance_haut_parleur!A275</f>
        <v>252.87200000000001</v>
      </c>
      <c r="B277">
        <f t="shared" si="28"/>
        <v>1588.8416349971164</v>
      </c>
      <c r="C277">
        <f t="shared" si="29"/>
        <v>1000000</v>
      </c>
      <c r="D277" t="str">
        <f t="shared" si="30"/>
        <v>-2,48472954980369i</v>
      </c>
      <c r="E277" t="str">
        <f t="shared" si="31"/>
        <v>0,00158884163499712i</v>
      </c>
      <c r="F277" t="str">
        <f t="shared" si="32"/>
        <v>1000000-2,48314070816869i</v>
      </c>
      <c r="G277">
        <f t="shared" si="33"/>
        <v>1000000.0000030829</v>
      </c>
      <c r="H277">
        <f t="shared" si="34"/>
        <v>-1.4227348251489991E-4</v>
      </c>
    </row>
    <row r="278" spans="1:8" x14ac:dyDescent="0.3">
      <c r="A278">
        <f>+impedance_haut_parleur!A276</f>
        <v>256.54599999999999</v>
      </c>
      <c r="B278">
        <f t="shared" si="28"/>
        <v>1611.9260578156941</v>
      </c>
      <c r="C278">
        <f t="shared" si="29"/>
        <v>1000000</v>
      </c>
      <c r="D278" t="str">
        <f t="shared" si="30"/>
        <v>-2,44914569207066i</v>
      </c>
      <c r="E278" t="str">
        <f t="shared" si="31"/>
        <v>0,00161192605781569i</v>
      </c>
      <c r="F278" t="str">
        <f t="shared" si="32"/>
        <v>1000000-2,44753376601284i</v>
      </c>
      <c r="G278">
        <f t="shared" si="33"/>
        <v>1000000.0000029951</v>
      </c>
      <c r="H278">
        <f t="shared" si="34"/>
        <v>-1.4023335500801566E-4</v>
      </c>
    </row>
    <row r="279" spans="1:8" x14ac:dyDescent="0.3">
      <c r="A279">
        <f>+impedance_haut_parleur!A277</f>
        <v>260.27300000000002</v>
      </c>
      <c r="B279">
        <f t="shared" si="28"/>
        <v>1635.3434894555526</v>
      </c>
      <c r="C279">
        <f t="shared" si="29"/>
        <v>1000000</v>
      </c>
      <c r="D279" t="str">
        <f t="shared" si="30"/>
        <v>-2,41407495482804i</v>
      </c>
      <c r="E279" t="str">
        <f t="shared" si="31"/>
        <v>0,00163534348945555i</v>
      </c>
      <c r="F279" t="str">
        <f t="shared" si="32"/>
        <v>1000000-2,41243961133858i</v>
      </c>
      <c r="G279">
        <f t="shared" si="33"/>
        <v>1000000.0000029099</v>
      </c>
      <c r="H279">
        <f t="shared" si="34"/>
        <v>-1.3822260805961315E-4</v>
      </c>
    </row>
    <row r="280" spans="1:8" x14ac:dyDescent="0.3">
      <c r="A280">
        <f>+impedance_haut_parleur!A278</f>
        <v>264.05500000000001</v>
      </c>
      <c r="B280">
        <f t="shared" si="28"/>
        <v>1659.1064962873056</v>
      </c>
      <c r="C280">
        <f t="shared" si="29"/>
        <v>1000000</v>
      </c>
      <c r="D280" t="str">
        <f t="shared" si="30"/>
        <v>-2,37949870564071i</v>
      </c>
      <c r="E280" t="str">
        <f t="shared" si="31"/>
        <v>0,00165910649628731i</v>
      </c>
      <c r="F280" t="str">
        <f t="shared" si="32"/>
        <v>1000000-2,37783959914442i</v>
      </c>
      <c r="G280">
        <f t="shared" si="33"/>
        <v>1000000.000002827</v>
      </c>
      <c r="H280">
        <f t="shared" si="34"/>
        <v>-1.3624017338979797E-4</v>
      </c>
    </row>
    <row r="281" spans="1:8" x14ac:dyDescent="0.3">
      <c r="A281">
        <f>+impedance_haut_parleur!A279</f>
        <v>267.89100000000002</v>
      </c>
      <c r="B281">
        <f t="shared" si="28"/>
        <v>1683.2087951256467</v>
      </c>
      <c r="C281">
        <f t="shared" si="29"/>
        <v>1000000</v>
      </c>
      <c r="D281" t="str">
        <f t="shared" si="30"/>
        <v>-2,3454260528273i</v>
      </c>
      <c r="E281" t="str">
        <f t="shared" si="31"/>
        <v>0,00168320879512565i</v>
      </c>
      <c r="F281" t="str">
        <f t="shared" si="32"/>
        <v>1000000-2,34374284403217i</v>
      </c>
      <c r="G281">
        <f t="shared" si="33"/>
        <v>1000000.0000027467</v>
      </c>
      <c r="H281">
        <f t="shared" si="34"/>
        <v>-1.3428657322678582E-4</v>
      </c>
    </row>
    <row r="282" spans="1:8" x14ac:dyDescent="0.3">
      <c r="A282">
        <f>+impedance_haut_parleur!A280</f>
        <v>271.78399999999999</v>
      </c>
      <c r="B282">
        <f t="shared" si="28"/>
        <v>1707.6692355264965</v>
      </c>
      <c r="C282">
        <f t="shared" si="29"/>
        <v>1000000</v>
      </c>
      <c r="D282" t="str">
        <f t="shared" si="30"/>
        <v>-2,31183046359594i</v>
      </c>
      <c r="E282" t="str">
        <f t="shared" si="31"/>
        <v>0,0017076692355265i</v>
      </c>
      <c r="F282" t="str">
        <f t="shared" si="32"/>
        <v>1000000-2,31012279436041i</v>
      </c>
      <c r="G282">
        <f t="shared" si="33"/>
        <v>1000000.0000026684</v>
      </c>
      <c r="H282">
        <f t="shared" si="34"/>
        <v>-1.3236028627358422E-4</v>
      </c>
    </row>
    <row r="283" spans="1:8" x14ac:dyDescent="0.3">
      <c r="A283">
        <f>+impedance_haut_parleur!A281</f>
        <v>275.73200000000003</v>
      </c>
      <c r="B283">
        <f t="shared" si="28"/>
        <v>1732.4752511192419</v>
      </c>
      <c r="C283">
        <f t="shared" si="29"/>
        <v>1000000</v>
      </c>
      <c r="D283" t="str">
        <f t="shared" si="30"/>
        <v>-2,27872909462071i</v>
      </c>
      <c r="E283" t="str">
        <f t="shared" si="31"/>
        <v>0,00173247525111924i</v>
      </c>
      <c r="F283" t="str">
        <f t="shared" si="32"/>
        <v>1000000-2,27699661936959i</v>
      </c>
      <c r="G283">
        <f t="shared" si="33"/>
        <v>1000000.0000025923</v>
      </c>
      <c r="H283">
        <f t="shared" si="34"/>
        <v>-1.3046229625520838E-4</v>
      </c>
    </row>
    <row r="284" spans="1:8" x14ac:dyDescent="0.3">
      <c r="A284">
        <f>+impedance_haut_parleur!A282</f>
        <v>279.738</v>
      </c>
      <c r="B284">
        <f t="shared" si="28"/>
        <v>1757.6456914598032</v>
      </c>
      <c r="C284">
        <f t="shared" si="29"/>
        <v>1000000</v>
      </c>
      <c r="D284" t="str">
        <f t="shared" si="30"/>
        <v>-2,24609645710614i</v>
      </c>
      <c r="E284" t="str">
        <f t="shared" si="31"/>
        <v>0,0017576456914598i</v>
      </c>
      <c r="F284" t="str">
        <f t="shared" si="32"/>
        <v>1000000-2,24433881141468i</v>
      </c>
      <c r="G284">
        <f t="shared" si="33"/>
        <v>1000000.0000025184</v>
      </c>
      <c r="H284">
        <f t="shared" si="34"/>
        <v>-1.2859114169125284E-4</v>
      </c>
    </row>
    <row r="285" spans="1:8" x14ac:dyDescent="0.3">
      <c r="A285">
        <f>+impedance_haut_parleur!A283</f>
        <v>283.803</v>
      </c>
      <c r="B285">
        <f t="shared" si="28"/>
        <v>1783.1868397334881</v>
      </c>
      <c r="C285">
        <f t="shared" si="29"/>
        <v>1000000</v>
      </c>
      <c r="D285" t="str">
        <f t="shared" si="30"/>
        <v>-2,21392490818617i</v>
      </c>
      <c r="E285" t="str">
        <f t="shared" si="31"/>
        <v>0,00178318683973349i</v>
      </c>
      <c r="F285" t="str">
        <f t="shared" si="32"/>
        <v>1000000-2,21214172134644i</v>
      </c>
      <c r="G285">
        <f t="shared" si="33"/>
        <v>1000000.0000024469</v>
      </c>
      <c r="H285">
        <f t="shared" si="34"/>
        <v>-1.2674638431774926E-4</v>
      </c>
    </row>
    <row r="286" spans="1:8" x14ac:dyDescent="0.3">
      <c r="A286">
        <f>+impedance_haut_parleur!A284</f>
        <v>287.92599999999999</v>
      </c>
      <c r="B286">
        <f t="shared" si="28"/>
        <v>1809.0924127549895</v>
      </c>
      <c r="C286">
        <f t="shared" si="29"/>
        <v>1000000</v>
      </c>
      <c r="D286" t="str">
        <f t="shared" si="30"/>
        <v>-2,18222227488299i</v>
      </c>
      <c r="E286" t="str">
        <f t="shared" si="31"/>
        <v>0,00180909241275499i</v>
      </c>
      <c r="F286" t="str">
        <f t="shared" si="32"/>
        <v>1000000-2,18041318247024i</v>
      </c>
      <c r="G286">
        <f t="shared" si="33"/>
        <v>1000000.0000023772</v>
      </c>
      <c r="H286">
        <f t="shared" si="34"/>
        <v>-1.2492847295003502E-4</v>
      </c>
    </row>
    <row r="287" spans="1:8" x14ac:dyDescent="0.3">
      <c r="A287">
        <f>+impedance_haut_parleur!A285</f>
        <v>292.10899999999998</v>
      </c>
      <c r="B287">
        <f t="shared" si="28"/>
        <v>1835.3749768949217</v>
      </c>
      <c r="C287">
        <f t="shared" si="29"/>
        <v>1000000</v>
      </c>
      <c r="D287" t="str">
        <f t="shared" si="30"/>
        <v>-2,15097285848077i</v>
      </c>
      <c r="E287" t="str">
        <f t="shared" si="31"/>
        <v>0,00183537497689492i</v>
      </c>
      <c r="F287" t="str">
        <f t="shared" si="32"/>
        <v>1000000-2,14913748350387i</v>
      </c>
      <c r="G287">
        <f t="shared" si="33"/>
        <v>1000000.0000023092</v>
      </c>
      <c r="H287">
        <f t="shared" si="34"/>
        <v>-1.2313650739794872E-4</v>
      </c>
    </row>
    <row r="288" spans="1:8" x14ac:dyDescent="0.3">
      <c r="A288">
        <f>+impedance_haut_parleur!A286</f>
        <v>296.35300000000001</v>
      </c>
      <c r="B288">
        <f t="shared" si="28"/>
        <v>1862.040815338592</v>
      </c>
      <c r="C288">
        <f t="shared" si="29"/>
        <v>1000000</v>
      </c>
      <c r="D288" t="str">
        <f t="shared" si="30"/>
        <v>-2,12016929377451i</v>
      </c>
      <c r="E288" t="str">
        <f t="shared" si="31"/>
        <v>0,00186204081533859i</v>
      </c>
      <c r="F288" t="str">
        <f t="shared" si="32"/>
        <v>1000000-2,11830725295917i</v>
      </c>
      <c r="G288">
        <f t="shared" si="33"/>
        <v>1000000.0000022436</v>
      </c>
      <c r="H288">
        <f t="shared" si="34"/>
        <v>-1.2137006530633018E-4</v>
      </c>
    </row>
    <row r="289" spans="1:8" x14ac:dyDescent="0.3">
      <c r="A289">
        <f>+impedance_haut_parleur!A287</f>
        <v>300.65899999999999</v>
      </c>
      <c r="B289">
        <f t="shared" si="28"/>
        <v>1889.0962112713071</v>
      </c>
      <c r="C289">
        <f t="shared" si="29"/>
        <v>1000000</v>
      </c>
      <c r="D289" t="str">
        <f t="shared" si="30"/>
        <v>-2,08980449851147i</v>
      </c>
      <c r="E289" t="str">
        <f t="shared" si="31"/>
        <v>0,00188909621127131i</v>
      </c>
      <c r="F289" t="str">
        <f t="shared" si="32"/>
        <v>1000000-2,0879154023002i</v>
      </c>
      <c r="G289">
        <f t="shared" si="33"/>
        <v>1000000.0000021796</v>
      </c>
      <c r="H289">
        <f t="shared" si="34"/>
        <v>-1.19628740531987E-4</v>
      </c>
    </row>
    <row r="290" spans="1:8" x14ac:dyDescent="0.3">
      <c r="A290">
        <f>+impedance_haut_parleur!A288</f>
        <v>305.02699999999999</v>
      </c>
      <c r="B290">
        <f t="shared" si="28"/>
        <v>1916.5411646930675</v>
      </c>
      <c r="C290">
        <f t="shared" si="29"/>
        <v>1000000</v>
      </c>
      <c r="D290" t="str">
        <f t="shared" si="30"/>
        <v>-2,0598784065606i</v>
      </c>
      <c r="E290" t="str">
        <f t="shared" si="31"/>
        <v>0,00191654116469307i</v>
      </c>
      <c r="F290" t="str">
        <f t="shared" si="32"/>
        <v>1000000-2,05796186539591i</v>
      </c>
      <c r="G290">
        <f t="shared" si="33"/>
        <v>1000000.0000021176</v>
      </c>
      <c r="H290">
        <f t="shared" si="34"/>
        <v>-1.179125292858892E-4</v>
      </c>
    </row>
    <row r="291" spans="1:8" x14ac:dyDescent="0.3">
      <c r="A291">
        <f>+impedance_haut_parleur!A289</f>
        <v>309.459</v>
      </c>
      <c r="B291">
        <f t="shared" si="28"/>
        <v>1944.3882419744875</v>
      </c>
      <c r="C291">
        <f t="shared" si="29"/>
        <v>1000000</v>
      </c>
      <c r="D291" t="str">
        <f t="shared" si="30"/>
        <v>-2,030377305937i</v>
      </c>
      <c r="E291" t="str">
        <f t="shared" si="31"/>
        <v>0,00194438824197449i</v>
      </c>
      <c r="F291" t="str">
        <f t="shared" si="32"/>
        <v>1000000-2,02843291769503i</v>
      </c>
      <c r="G291">
        <f t="shared" si="33"/>
        <v>1000000.0000020573</v>
      </c>
      <c r="H291">
        <f t="shared" si="34"/>
        <v>-1.162206452091733E-4</v>
      </c>
    </row>
    <row r="292" spans="1:8" x14ac:dyDescent="0.3">
      <c r="A292">
        <f>+impedance_haut_parleur!A290</f>
        <v>313.95499999999998</v>
      </c>
      <c r="B292">
        <f t="shared" si="28"/>
        <v>1972.6374431155668</v>
      </c>
      <c r="C292">
        <f t="shared" si="29"/>
        <v>1000000</v>
      </c>
      <c r="D292" t="str">
        <f t="shared" si="30"/>
        <v>-2,00130123972531i</v>
      </c>
      <c r="E292" t="str">
        <f t="shared" si="31"/>
        <v>0,00197263744311557i</v>
      </c>
      <c r="F292" t="str">
        <f t="shared" si="32"/>
        <v>1000000-1,99932860228219i</v>
      </c>
      <c r="G292">
        <f t="shared" si="33"/>
        <v>1000000.0000019986</v>
      </c>
      <c r="H292">
        <f t="shared" si="34"/>
        <v>-1.1455309077040677E-4</v>
      </c>
    </row>
    <row r="293" spans="1:8" x14ac:dyDescent="0.3">
      <c r="A293">
        <f>+impedance_haut_parleur!A291</f>
        <v>318.517</v>
      </c>
      <c r="B293">
        <f t="shared" si="28"/>
        <v>2001.3013344869203</v>
      </c>
      <c r="C293">
        <f t="shared" si="29"/>
        <v>1000000</v>
      </c>
      <c r="D293" t="str">
        <f t="shared" si="30"/>
        <v>-1,97263734971119i</v>
      </c>
      <c r="E293" t="str">
        <f t="shared" si="31"/>
        <v>0,00200130133448692i</v>
      </c>
      <c r="F293" t="str">
        <f t="shared" si="32"/>
        <v>1000000-1,9706360483767i</v>
      </c>
      <c r="G293">
        <f t="shared" si="33"/>
        <v>1000000.0000019416</v>
      </c>
      <c r="H293">
        <f t="shared" si="34"/>
        <v>-1.1290912852817707E-4</v>
      </c>
    </row>
    <row r="294" spans="1:8" x14ac:dyDescent="0.3">
      <c r="A294">
        <f>+impedance_haut_parleur!A292</f>
        <v>323.14400000000001</v>
      </c>
      <c r="B294">
        <f t="shared" si="28"/>
        <v>2030.3736329032401</v>
      </c>
      <c r="C294">
        <f t="shared" si="29"/>
        <v>1000000</v>
      </c>
      <c r="D294" t="str">
        <f t="shared" si="30"/>
        <v>-1,94439175945696i</v>
      </c>
      <c r="E294" t="str">
        <f t="shared" si="31"/>
        <v>0,00203037363290324i</v>
      </c>
      <c r="F294" t="str">
        <f t="shared" si="32"/>
        <v>1000000-1,94236138582406i</v>
      </c>
      <c r="G294">
        <f t="shared" si="33"/>
        <v>1000000.0000018865</v>
      </c>
      <c r="H294">
        <f t="shared" si="34"/>
        <v>-1.1128910969676039E-4</v>
      </c>
    </row>
    <row r="295" spans="1:8" x14ac:dyDescent="0.3">
      <c r="A295">
        <f>+impedance_haut_parleur!A293</f>
        <v>327.839</v>
      </c>
      <c r="B295">
        <f t="shared" si="28"/>
        <v>2059.8731879204483</v>
      </c>
      <c r="C295">
        <f t="shared" si="29"/>
        <v>1000000</v>
      </c>
      <c r="D295" t="str">
        <f t="shared" si="30"/>
        <v>-1,91654602020491i</v>
      </c>
      <c r="E295" t="str">
        <f t="shared" si="31"/>
        <v>0,00205987318792045i</v>
      </c>
      <c r="F295" t="str">
        <f t="shared" si="32"/>
        <v>1000000-1,91448614701699i</v>
      </c>
      <c r="G295">
        <f t="shared" si="33"/>
        <v>1000000.0000018327</v>
      </c>
      <c r="H295">
        <f t="shared" si="34"/>
        <v>-1.0969197616020195E-4</v>
      </c>
    </row>
    <row r="296" spans="1:8" x14ac:dyDescent="0.3">
      <c r="A296">
        <f>+impedance_haut_parleur!A294</f>
        <v>332.60300000000001</v>
      </c>
      <c r="B296">
        <f t="shared" si="28"/>
        <v>2089.8062827238518</v>
      </c>
      <c r="C296">
        <f t="shared" si="29"/>
        <v>1000000</v>
      </c>
      <c r="D296" t="str">
        <f t="shared" si="30"/>
        <v>-1,88909459841901i</v>
      </c>
      <c r="E296" t="str">
        <f t="shared" si="31"/>
        <v>0,00208980628272385i</v>
      </c>
      <c r="F296" t="str">
        <f t="shared" si="32"/>
        <v>1000000-1,88700479213629i</v>
      </c>
      <c r="G296">
        <f t="shared" si="33"/>
        <v>1000000.0000017803</v>
      </c>
      <c r="H296">
        <f t="shared" si="34"/>
        <v>-1.0811741051024229E-4</v>
      </c>
    </row>
    <row r="297" spans="1:8" x14ac:dyDescent="0.3">
      <c r="A297">
        <f>+impedance_haut_parleur!A295</f>
        <v>337.435</v>
      </c>
      <c r="B297">
        <f t="shared" si="28"/>
        <v>2120.1666341281439</v>
      </c>
      <c r="C297">
        <f t="shared" si="29"/>
        <v>1000000</v>
      </c>
      <c r="D297" t="str">
        <f t="shared" si="30"/>
        <v>-1,86204315117862i</v>
      </c>
      <c r="E297" t="str">
        <f t="shared" si="31"/>
        <v>0,00212016663412814i</v>
      </c>
      <c r="F297" t="str">
        <f t="shared" si="32"/>
        <v>1000000-1,85992298454449i</v>
      </c>
      <c r="G297">
        <f t="shared" si="33"/>
        <v>1000000.0000017297</v>
      </c>
      <c r="H297">
        <f t="shared" si="34"/>
        <v>-1.0656573723365224E-4</v>
      </c>
    </row>
    <row r="298" spans="1:8" x14ac:dyDescent="0.3">
      <c r="A298">
        <f>+impedance_haut_parleur!A296</f>
        <v>342.33800000000002</v>
      </c>
      <c r="B298">
        <f t="shared" si="28"/>
        <v>2150.9730916892454</v>
      </c>
      <c r="C298">
        <f t="shared" si="29"/>
        <v>1000000</v>
      </c>
      <c r="D298" t="str">
        <f t="shared" si="30"/>
        <v>-1,83537477790359i</v>
      </c>
      <c r="E298" t="str">
        <f t="shared" si="31"/>
        <v>0,00215097309168925i</v>
      </c>
      <c r="F298" t="str">
        <f t="shared" si="32"/>
        <v>1000000-1,8332238048119i</v>
      </c>
      <c r="G298">
        <f t="shared" si="33"/>
        <v>1000000.0000016805</v>
      </c>
      <c r="H298">
        <f t="shared" si="34"/>
        <v>-1.0503598691851882E-4</v>
      </c>
    </row>
    <row r="299" spans="1:8" x14ac:dyDescent="0.3">
      <c r="A299">
        <f>+impedance_haut_parleur!A297</f>
        <v>347.31099999999998</v>
      </c>
      <c r="B299">
        <f t="shared" si="28"/>
        <v>2182.219372221849</v>
      </c>
      <c r="C299">
        <f t="shared" si="29"/>
        <v>1000000</v>
      </c>
      <c r="D299" t="str">
        <f t="shared" si="30"/>
        <v>-1,80909481910437i</v>
      </c>
      <c r="E299" t="str">
        <f t="shared" si="31"/>
        <v>0,00218221937222185i</v>
      </c>
      <c r="F299" t="str">
        <f t="shared" si="32"/>
        <v>1000000-1,80691259973215i</v>
      </c>
      <c r="G299">
        <f t="shared" si="33"/>
        <v>1000000.0000016325</v>
      </c>
      <c r="H299">
        <f t="shared" si="34"/>
        <v>-1.0352846591355097E-4</v>
      </c>
    </row>
    <row r="300" spans="1:8" x14ac:dyDescent="0.3">
      <c r="A300">
        <f>+impedance_haut_parleur!A298</f>
        <v>352.35700000000003</v>
      </c>
      <c r="B300">
        <f t="shared" si="28"/>
        <v>2213.9243252818778</v>
      </c>
      <c r="C300">
        <f t="shared" si="29"/>
        <v>1000000</v>
      </c>
      <c r="D300" t="str">
        <f t="shared" si="30"/>
        <v>-1,78318730922887i</v>
      </c>
      <c r="E300" t="str">
        <f t="shared" si="31"/>
        <v>0,00221392432528188i</v>
      </c>
      <c r="F300" t="str">
        <f t="shared" si="32"/>
        <v>1000000-1,78097338490359i</v>
      </c>
      <c r="G300">
        <f t="shared" si="33"/>
        <v>1000000.0000015858</v>
      </c>
      <c r="H300">
        <f t="shared" si="34"/>
        <v>-1.0204225837999611E-4</v>
      </c>
    </row>
    <row r="301" spans="1:8" x14ac:dyDescent="0.3">
      <c r="A301">
        <f>+impedance_haut_parleur!A299</f>
        <v>357.47699999999998</v>
      </c>
      <c r="B301">
        <f t="shared" si="28"/>
        <v>2246.0942340546367</v>
      </c>
      <c r="C301">
        <f t="shared" si="29"/>
        <v>1000000</v>
      </c>
      <c r="D301" t="str">
        <f t="shared" si="30"/>
        <v>-1,75764743107377i</v>
      </c>
      <c r="E301" t="str">
        <f t="shared" si="31"/>
        <v>0,00224609423405464i</v>
      </c>
      <c r="F301" t="str">
        <f t="shared" si="32"/>
        <v>1000000-1,75540133683972i</v>
      </c>
      <c r="G301">
        <f t="shared" si="33"/>
        <v>1000000.0000015408</v>
      </c>
      <c r="H301">
        <f t="shared" si="34"/>
        <v>-1.0057708795243523E-4</v>
      </c>
    </row>
    <row r="302" spans="1:8" x14ac:dyDescent="0.3">
      <c r="A302">
        <f>+impedance_haut_parleur!A300</f>
        <v>362.67099999999999</v>
      </c>
      <c r="B302">
        <f t="shared" si="28"/>
        <v>2278.7290985401278</v>
      </c>
      <c r="C302">
        <f t="shared" si="29"/>
        <v>1000000</v>
      </c>
      <c r="D302" t="str">
        <f t="shared" si="30"/>
        <v>-1,73247524813938i</v>
      </c>
      <c r="E302" t="str">
        <f t="shared" si="31"/>
        <v>0,00227872909854013i</v>
      </c>
      <c r="F302" t="str">
        <f t="shared" si="32"/>
        <v>1000000-1,73019651904084i</v>
      </c>
      <c r="G302">
        <f t="shared" si="33"/>
        <v>1000000.0000014968</v>
      </c>
      <c r="H302">
        <f t="shared" si="34"/>
        <v>-9.9132958269167588E-5</v>
      </c>
    </row>
    <row r="303" spans="1:8" x14ac:dyDescent="0.3">
      <c r="A303">
        <f>+impedance_haut_parleur!A301</f>
        <v>367.94</v>
      </c>
      <c r="B303">
        <f t="shared" si="28"/>
        <v>2311.8352019236568</v>
      </c>
      <c r="C303">
        <f t="shared" si="29"/>
        <v>1000000</v>
      </c>
      <c r="D303" t="str">
        <f t="shared" si="30"/>
        <v>-1,70766573549481i</v>
      </c>
      <c r="E303" t="str">
        <f t="shared" si="31"/>
        <v>0,00231183520192366i</v>
      </c>
      <c r="F303" t="str">
        <f t="shared" si="32"/>
        <v>1000000-1,70535390029289i</v>
      </c>
      <c r="G303">
        <f t="shared" si="33"/>
        <v>1000000.0000014541</v>
      </c>
      <c r="H303">
        <f t="shared" si="34"/>
        <v>-9.7709581062861668E-5</v>
      </c>
    </row>
    <row r="304" spans="1:8" x14ac:dyDescent="0.3">
      <c r="A304">
        <f>+impedance_haut_parleur!A302</f>
        <v>373.286</v>
      </c>
      <c r="B304">
        <f t="shared" si="28"/>
        <v>2345.425110575839</v>
      </c>
      <c r="C304">
        <f t="shared" si="29"/>
        <v>1000000</v>
      </c>
      <c r="D304" t="str">
        <f t="shared" si="30"/>
        <v>-1,68320947133822i</v>
      </c>
      <c r="E304" t="str">
        <f t="shared" si="31"/>
        <v>0,00234542511057584i</v>
      </c>
      <c r="F304" t="str">
        <f t="shared" si="32"/>
        <v>1000000-1,68086404622764i</v>
      </c>
      <c r="G304">
        <f t="shared" si="33"/>
        <v>1000000.0000014127</v>
      </c>
      <c r="H304">
        <f t="shared" si="34"/>
        <v>-9.6306415784035574E-5</v>
      </c>
    </row>
    <row r="305" spans="1:8" x14ac:dyDescent="0.3">
      <c r="A305">
        <f>+impedance_haut_parleur!A303</f>
        <v>378.709</v>
      </c>
      <c r="B305">
        <f t="shared" si="28"/>
        <v>2379.4988244966739</v>
      </c>
      <c r="C305">
        <f t="shared" si="29"/>
        <v>1000000</v>
      </c>
      <c r="D305" t="str">
        <f t="shared" si="30"/>
        <v>-1,65910641341494i</v>
      </c>
      <c r="E305" t="str">
        <f t="shared" si="31"/>
        <v>0,00237949882449667i</v>
      </c>
      <c r="F305" t="str">
        <f t="shared" si="32"/>
        <v>1000000-1,65672691459044i</v>
      </c>
      <c r="G305">
        <f t="shared" si="33"/>
        <v>1000000.0000013722</v>
      </c>
      <c r="H305">
        <f t="shared" si="34"/>
        <v>-9.492346001167617E-5</v>
      </c>
    </row>
    <row r="306" spans="1:8" x14ac:dyDescent="0.3">
      <c r="A306">
        <f>+impedance_haut_parleur!A304</f>
        <v>384.21100000000001</v>
      </c>
      <c r="B306">
        <f t="shared" si="28"/>
        <v>2414.0689100567761</v>
      </c>
      <c r="C306">
        <f t="shared" si="29"/>
        <v>1000000</v>
      </c>
      <c r="D306" t="str">
        <f t="shared" si="30"/>
        <v>-1,63534758431684i</v>
      </c>
      <c r="E306" t="str">
        <f t="shared" si="31"/>
        <v>0,00241406891005678i</v>
      </c>
      <c r="F306" t="str">
        <f t="shared" si="32"/>
        <v>1000000-1,63293351540678i</v>
      </c>
      <c r="G306">
        <f t="shared" si="33"/>
        <v>1000000.0000013332</v>
      </c>
      <c r="H306">
        <f t="shared" si="34"/>
        <v>-9.3560198658186125E-5</v>
      </c>
    </row>
    <row r="307" spans="1:8" x14ac:dyDescent="0.3">
      <c r="A307">
        <f>+impedance_haut_parleur!A305</f>
        <v>389.79300000000001</v>
      </c>
      <c r="B307">
        <f t="shared" si="28"/>
        <v>2449.1416504414524</v>
      </c>
      <c r="C307">
        <f t="shared" si="29"/>
        <v>1000000</v>
      </c>
      <c r="D307" t="str">
        <f t="shared" si="30"/>
        <v>-1,6119287178527i</v>
      </c>
      <c r="E307" t="str">
        <f t="shared" si="31"/>
        <v>0,00244914165044145i</v>
      </c>
      <c r="F307" t="str">
        <f t="shared" si="32"/>
        <v>1000000-1,60947957620226i</v>
      </c>
      <c r="G307">
        <f t="shared" si="33"/>
        <v>1000000.0000012952</v>
      </c>
      <c r="H307">
        <f t="shared" si="34"/>
        <v>-9.2216386928814238E-5</v>
      </c>
    </row>
    <row r="308" spans="1:8" x14ac:dyDescent="0.3">
      <c r="A308">
        <f>+impedance_haut_parleur!A306</f>
        <v>395.45699999999999</v>
      </c>
      <c r="B308">
        <f t="shared" si="28"/>
        <v>2484.7296120213177</v>
      </c>
      <c r="C308">
        <f t="shared" si="29"/>
        <v>1000000</v>
      </c>
      <c r="D308" t="str">
        <f t="shared" si="30"/>
        <v>-1,58884159521252i</v>
      </c>
      <c r="E308" t="str">
        <f t="shared" si="31"/>
        <v>0,00248472961202132i</v>
      </c>
      <c r="F308" t="str">
        <f t="shared" si="32"/>
        <v>1000000-1,5863568656005i</v>
      </c>
      <c r="G308">
        <f t="shared" si="33"/>
        <v>1000000.0000012581</v>
      </c>
      <c r="H308">
        <f t="shared" si="34"/>
        <v>-9.0891553200434376E-5</v>
      </c>
    </row>
    <row r="309" spans="1:8" x14ac:dyDescent="0.3">
      <c r="A309">
        <f>+impedance_haut_parleur!A307</f>
        <v>401.202</v>
      </c>
      <c r="B309">
        <f t="shared" si="28"/>
        <v>2520.8265116110642</v>
      </c>
      <c r="C309">
        <f t="shared" si="29"/>
        <v>1000000</v>
      </c>
      <c r="D309" t="str">
        <f t="shared" si="30"/>
        <v>-1,56609022566677i</v>
      </c>
      <c r="E309" t="str">
        <f t="shared" si="31"/>
        <v>0,00252082651161106i</v>
      </c>
      <c r="F309" t="str">
        <f t="shared" si="32"/>
        <v>1000000-1,56356939915516i</v>
      </c>
      <c r="G309">
        <f t="shared" si="33"/>
        <v>1000000.0000012224</v>
      </c>
      <c r="H309">
        <f t="shared" si="34"/>
        <v>-8.9585927547323647E-5</v>
      </c>
    </row>
    <row r="310" spans="1:8" x14ac:dyDescent="0.3">
      <c r="A310">
        <f>+impedance_haut_parleur!A308</f>
        <v>407.03100000000001</v>
      </c>
      <c r="B310">
        <f t="shared" si="28"/>
        <v>2557.4511987666142</v>
      </c>
      <c r="C310">
        <f t="shared" si="29"/>
        <v>1000000</v>
      </c>
      <c r="D310" t="str">
        <f t="shared" si="30"/>
        <v>-1,54366259748756i</v>
      </c>
      <c r="E310" t="str">
        <f t="shared" si="31"/>
        <v>0,00255745119876661i</v>
      </c>
      <c r="F310" t="str">
        <f t="shared" si="32"/>
        <v>1000000-1,54110514628879i</v>
      </c>
      <c r="G310">
        <f t="shared" si="33"/>
        <v>1000000.0000011876</v>
      </c>
      <c r="H310">
        <f t="shared" si="34"/>
        <v>-8.8298820668169083E-5</v>
      </c>
    </row>
    <row r="311" spans="1:8" x14ac:dyDescent="0.3">
      <c r="A311">
        <f>+impedance_haut_parleur!A309</f>
        <v>412.94499999999999</v>
      </c>
      <c r="B311">
        <f t="shared" si="28"/>
        <v>2594.6099566732742</v>
      </c>
      <c r="C311">
        <f t="shared" si="29"/>
        <v>1000000</v>
      </c>
      <c r="D311" t="str">
        <f t="shared" si="30"/>
        <v>-1,52155500300999i</v>
      </c>
      <c r="E311" t="str">
        <f t="shared" si="31"/>
        <v>0,00259460995667327i</v>
      </c>
      <c r="F311" t="str">
        <f t="shared" si="32"/>
        <v>1000000-1,51896039305332i</v>
      </c>
      <c r="G311">
        <f t="shared" si="33"/>
        <v>1000000.0000011538</v>
      </c>
      <c r="H311">
        <f t="shared" si="34"/>
        <v>-8.7030019769420949E-5</v>
      </c>
    </row>
    <row r="312" spans="1:8" x14ac:dyDescent="0.3">
      <c r="A312">
        <f>+impedance_haut_parleur!A310</f>
        <v>418.94499999999999</v>
      </c>
      <c r="B312">
        <f t="shared" si="28"/>
        <v>2632.3090685163515</v>
      </c>
      <c r="C312">
        <f t="shared" si="29"/>
        <v>1000000</v>
      </c>
      <c r="D312" t="str">
        <f t="shared" si="30"/>
        <v>-1,4997637654536i</v>
      </c>
      <c r="E312" t="str">
        <f t="shared" si="31"/>
        <v>0,00263230906851635i</v>
      </c>
      <c r="F312" t="str">
        <f t="shared" si="32"/>
        <v>1000000-1,49713145638508i</v>
      </c>
      <c r="G312">
        <f t="shared" si="33"/>
        <v>1000000.0000011206</v>
      </c>
      <c r="H312">
        <f t="shared" si="34"/>
        <v>-8.5779313827075282E-5</v>
      </c>
    </row>
    <row r="313" spans="1:8" x14ac:dyDescent="0.3">
      <c r="A313">
        <f>+impedance_haut_parleur!A311</f>
        <v>425.03199999999998</v>
      </c>
      <c r="B313">
        <f t="shared" si="28"/>
        <v>2670.5548174811538</v>
      </c>
      <c r="C313">
        <f t="shared" si="29"/>
        <v>1000000</v>
      </c>
      <c r="D313" t="str">
        <f t="shared" si="30"/>
        <v>-1,47828523668326i</v>
      </c>
      <c r="E313" t="str">
        <f t="shared" si="31"/>
        <v>0,00267055481748115i</v>
      </c>
      <c r="F313" t="str">
        <f t="shared" si="32"/>
        <v>1000000-1,47561468186578i</v>
      </c>
      <c r="G313">
        <f t="shared" si="33"/>
        <v>1000000.0000010887</v>
      </c>
      <c r="H313">
        <f t="shared" si="34"/>
        <v>-8.4546493458387474E-5</v>
      </c>
    </row>
    <row r="314" spans="1:8" x14ac:dyDescent="0.3">
      <c r="A314">
        <f>+impedance_haut_parleur!A312</f>
        <v>431.20699999999999</v>
      </c>
      <c r="B314">
        <f t="shared" si="28"/>
        <v>2709.3534867529879</v>
      </c>
      <c r="C314">
        <f t="shared" si="29"/>
        <v>1000000</v>
      </c>
      <c r="D314" t="str">
        <f t="shared" si="30"/>
        <v>-1,45711579523978i</v>
      </c>
      <c r="E314" t="str">
        <f t="shared" si="31"/>
        <v>0,00270935348675299i</v>
      </c>
      <c r="F314" t="str">
        <f t="shared" si="32"/>
        <v>1000000-1,45440644175303i</v>
      </c>
      <c r="G314">
        <f t="shared" si="33"/>
        <v>1000000.0000010576</v>
      </c>
      <c r="H314">
        <f t="shared" si="34"/>
        <v>-8.3331350809029455E-5</v>
      </c>
    </row>
    <row r="315" spans="1:8" x14ac:dyDescent="0.3">
      <c r="A315">
        <f>+impedance_haut_parleur!A313</f>
        <v>437.47199999999998</v>
      </c>
      <c r="B315">
        <f t="shared" si="28"/>
        <v>2748.7176427024679</v>
      </c>
      <c r="C315">
        <f t="shared" si="29"/>
        <v>1000000</v>
      </c>
      <c r="D315" t="str">
        <f t="shared" si="30"/>
        <v>-1,43624856154899i</v>
      </c>
      <c r="E315" t="str">
        <f t="shared" si="31"/>
        <v>0,00274871764270247i</v>
      </c>
      <c r="F315" t="str">
        <f t="shared" si="32"/>
        <v>1000000-1,43349984390629i</v>
      </c>
      <c r="G315">
        <f t="shared" si="33"/>
        <v>1000000.0000010276</v>
      </c>
      <c r="H315">
        <f t="shared" si="34"/>
        <v>-8.2133490988436453E-5</v>
      </c>
    </row>
    <row r="316" spans="1:8" x14ac:dyDescent="0.3">
      <c r="A316">
        <f>+impedance_haut_parleur!A314</f>
        <v>443.82799999999997</v>
      </c>
      <c r="B316">
        <f t="shared" si="28"/>
        <v>2788.6535685149011</v>
      </c>
      <c r="C316">
        <f t="shared" si="29"/>
        <v>1000000</v>
      </c>
      <c r="D316" t="str">
        <f t="shared" si="30"/>
        <v>-1,41568024261191i</v>
      </c>
      <c r="E316" t="str">
        <f t="shared" si="31"/>
        <v>0,0027886535685149i</v>
      </c>
      <c r="F316" t="str">
        <f t="shared" si="32"/>
        <v>1000000-1,4128915890434i</v>
      </c>
      <c r="G316">
        <f t="shared" si="33"/>
        <v>1000000.0000009981</v>
      </c>
      <c r="H316">
        <f t="shared" si="34"/>
        <v>-8.0952724961665291E-5</v>
      </c>
    </row>
    <row r="317" spans="1:8" x14ac:dyDescent="0.3">
      <c r="A317">
        <f>+impedance_haut_parleur!A315</f>
        <v>450.27600000000001</v>
      </c>
      <c r="B317">
        <f t="shared" si="28"/>
        <v>2829.1675473755954</v>
      </c>
      <c r="C317">
        <f t="shared" si="29"/>
        <v>1000000</v>
      </c>
      <c r="D317" t="str">
        <f t="shared" si="30"/>
        <v>-1,39540755163046i</v>
      </c>
      <c r="E317" t="str">
        <f t="shared" si="31"/>
        <v>0,0028291675473756i</v>
      </c>
      <c r="F317" t="str">
        <f t="shared" si="32"/>
        <v>1000000-1,39257838408308i</v>
      </c>
      <c r="G317">
        <f t="shared" si="33"/>
        <v>1000000.0000009696</v>
      </c>
      <c r="H317">
        <f t="shared" si="34"/>
        <v>-7.9788864049057051E-5</v>
      </c>
    </row>
    <row r="318" spans="1:8" x14ac:dyDescent="0.3">
      <c r="A318">
        <f>+impedance_haut_parleur!A316</f>
        <v>456.81799999999998</v>
      </c>
      <c r="B318">
        <f t="shared" si="28"/>
        <v>2870.272145655164</v>
      </c>
      <c r="C318">
        <f t="shared" si="29"/>
        <v>1000000</v>
      </c>
      <c r="D318" t="str">
        <f t="shared" si="30"/>
        <v>-1,37542419676536i</v>
      </c>
      <c r="E318" t="str">
        <f t="shared" si="31"/>
        <v>0,00287027214565516i</v>
      </c>
      <c r="F318" t="str">
        <f t="shared" si="32"/>
        <v>1000000-1,3725539246197i</v>
      </c>
      <c r="G318">
        <f t="shared" si="33"/>
        <v>1000000.0000009419</v>
      </c>
      <c r="H318">
        <f t="shared" si="34"/>
        <v>-7.8641547034776765E-5</v>
      </c>
    </row>
    <row r="319" spans="1:8" x14ac:dyDescent="0.3">
      <c r="A319">
        <f>+impedance_haut_parleur!A317</f>
        <v>463.45499999999998</v>
      </c>
      <c r="B319">
        <f t="shared" si="28"/>
        <v>2911.9736465389151</v>
      </c>
      <c r="C319">
        <f t="shared" si="29"/>
        <v>1000000</v>
      </c>
      <c r="D319" t="str">
        <f t="shared" si="30"/>
        <v>-1,35572715952565i</v>
      </c>
      <c r="E319" t="str">
        <f t="shared" si="31"/>
        <v>0,00291197364653891i</v>
      </c>
      <c r="F319" t="str">
        <f t="shared" si="32"/>
        <v>1000000-1,35281518587911i</v>
      </c>
      <c r="G319">
        <f t="shared" si="33"/>
        <v>1000000.000000915</v>
      </c>
      <c r="H319">
        <f t="shared" si="34"/>
        <v>-7.7510600612031689E-5</v>
      </c>
    </row>
    <row r="320" spans="1:8" x14ac:dyDescent="0.3">
      <c r="A320">
        <f>+impedance_haut_parleur!A318</f>
        <v>470.18900000000002</v>
      </c>
      <c r="B320">
        <f t="shared" si="28"/>
        <v>2954.2846163974627</v>
      </c>
      <c r="C320">
        <f t="shared" si="29"/>
        <v>1000000</v>
      </c>
      <c r="D320" t="str">
        <f t="shared" si="30"/>
        <v>-1,3363105702557i</v>
      </c>
      <c r="E320" t="str">
        <f t="shared" si="31"/>
        <v>0,00295428461639746i</v>
      </c>
      <c r="F320" t="str">
        <f t="shared" si="32"/>
        <v>1000000-1,3333562856393i</v>
      </c>
      <c r="G320">
        <f t="shared" si="33"/>
        <v>1000000.0000008891</v>
      </c>
      <c r="H320">
        <f t="shared" si="34"/>
        <v>-7.6395687754326474E-5</v>
      </c>
    </row>
    <row r="321" spans="1:8" x14ac:dyDescent="0.3">
      <c r="A321">
        <f>+impedance_haut_parleur!A319</f>
        <v>477.02</v>
      </c>
      <c r="B321">
        <f t="shared" si="28"/>
        <v>2997.205055230806</v>
      </c>
      <c r="C321">
        <f t="shared" si="29"/>
        <v>1000000</v>
      </c>
      <c r="D321" t="str">
        <f t="shared" si="30"/>
        <v>-1,31717439670865i</v>
      </c>
      <c r="E321" t="str">
        <f t="shared" si="31"/>
        <v>0,00299720505523081i</v>
      </c>
      <c r="F321" t="str">
        <f t="shared" si="32"/>
        <v>1000000-1,31417719165342i</v>
      </c>
      <c r="G321">
        <f t="shared" si="33"/>
        <v>1000000.0000008636</v>
      </c>
      <c r="H321">
        <f t="shared" si="34"/>
        <v>-7.5296806614052724E-5</v>
      </c>
    </row>
    <row r="322" spans="1:8" x14ac:dyDescent="0.3">
      <c r="A322">
        <f>+impedance_haut_parleur!A320</f>
        <v>483.95100000000002</v>
      </c>
      <c r="B322">
        <f t="shared" si="28"/>
        <v>3040.7538125948681</v>
      </c>
      <c r="C322">
        <f t="shared" si="29"/>
        <v>1000000</v>
      </c>
      <c r="D322" t="str">
        <f t="shared" si="30"/>
        <v>-1,2983102229729i</v>
      </c>
      <c r="E322" t="str">
        <f t="shared" si="31"/>
        <v>0,00304075381259487i</v>
      </c>
      <c r="F322" t="str">
        <f t="shared" si="32"/>
        <v>1000000-1,29526946916031i</v>
      </c>
      <c r="G322">
        <f t="shared" si="33"/>
        <v>1000000.0000008389</v>
      </c>
      <c r="H322">
        <f t="shared" si="34"/>
        <v>-7.4213473914994788E-5</v>
      </c>
    </row>
    <row r="323" spans="1:8" x14ac:dyDescent="0.3">
      <c r="A323">
        <f>+impedance_haut_parleur!A321</f>
        <v>490.98200000000003</v>
      </c>
      <c r="B323">
        <f t="shared" si="28"/>
        <v>3084.9308884896477</v>
      </c>
      <c r="C323">
        <f t="shared" si="29"/>
        <v>1000000</v>
      </c>
      <c r="D323" t="str">
        <f t="shared" si="30"/>
        <v>-1,27971805629933i</v>
      </c>
      <c r="E323" t="str">
        <f t="shared" si="31"/>
        <v>0,00308493088848965i</v>
      </c>
      <c r="F323" t="str">
        <f t="shared" si="32"/>
        <v>1000000-1,27663312541084i</v>
      </c>
      <c r="G323">
        <f t="shared" si="33"/>
        <v>1000000.0000008149</v>
      </c>
      <c r="H323">
        <f t="shared" si="34"/>
        <v>-7.314569007259693E-5</v>
      </c>
    </row>
    <row r="324" spans="1:8" x14ac:dyDescent="0.3">
      <c r="A324">
        <f>+impedance_haut_parleur!A322</f>
        <v>498.11599999999999</v>
      </c>
      <c r="B324">
        <f t="shared" si="28"/>
        <v>3129.7551324710666</v>
      </c>
      <c r="C324">
        <f t="shared" si="29"/>
        <v>1000000</v>
      </c>
      <c r="D324" t="str">
        <f t="shared" si="30"/>
        <v>-1,26138997887632i</v>
      </c>
      <c r="E324" t="str">
        <f t="shared" si="31"/>
        <v>0,00312975513247107i</v>
      </c>
      <c r="F324" t="str">
        <f t="shared" si="32"/>
        <v>1000000-1,25826022374385i</v>
      </c>
      <c r="G324">
        <f t="shared" si="33"/>
        <v>1000000.0000007916</v>
      </c>
      <c r="H324">
        <f t="shared" si="34"/>
        <v>-7.2093000349671209E-5</v>
      </c>
    </row>
    <row r="325" spans="1:8" x14ac:dyDescent="0.3">
      <c r="A325">
        <f>+impedance_haut_parleur!A323</f>
        <v>505.35300000000001</v>
      </c>
      <c r="B325">
        <f t="shared" si="28"/>
        <v>3175.2265445391254</v>
      </c>
      <c r="C325">
        <f t="shared" si="29"/>
        <v>1000000</v>
      </c>
      <c r="D325" t="str">
        <f t="shared" si="30"/>
        <v>-1,24332601313925i</v>
      </c>
      <c r="E325" t="str">
        <f t="shared" si="31"/>
        <v>0,00317522654453913i</v>
      </c>
      <c r="F325" t="str">
        <f t="shared" si="32"/>
        <v>1000000-1,24015078659471i</v>
      </c>
      <c r="G325">
        <f t="shared" si="33"/>
        <v>1000000.0000007689</v>
      </c>
      <c r="H325">
        <f t="shared" si="34"/>
        <v>-7.1055406031669688E-5</v>
      </c>
    </row>
    <row r="326" spans="1:8" x14ac:dyDescent="0.3">
      <c r="A326">
        <f>+impedance_haut_parleur!A324</f>
        <v>512.69500000000005</v>
      </c>
      <c r="B326">
        <f t="shared" ref="B326:B389" si="35">2*PI()*A326</f>
        <v>3221.3576910644383</v>
      </c>
      <c r="C326">
        <f t="shared" ref="C326:C389" si="36">+D$2</f>
        <v>1000000</v>
      </c>
      <c r="D326" t="str">
        <f t="shared" ref="D326:D389" si="37">COMPLEX(0,-1/(B326*($G$3/1000000)),"i")</f>
        <v>-1,22552108118464i</v>
      </c>
      <c r="E326" t="str">
        <f t="shared" ref="E326:E389" si="38">+COMPLEX(0,B326*$D$3/1000,"i")</f>
        <v>0,00322135769106444i</v>
      </c>
      <c r="F326" t="str">
        <f t="shared" ref="F326:F389" si="39">+IMSUM(C326,D326,E326)</f>
        <v>1000000-1,22229972349358i</v>
      </c>
      <c r="G326">
        <f t="shared" ref="G326:G389" si="40">+IMABS(F326)</f>
        <v>1000000.0000007469</v>
      </c>
      <c r="H326">
        <f t="shared" ref="H326:H389" si="41">+DEGREES(IMARGUMENT(F326))</f>
        <v>-7.0032615456154759E-5</v>
      </c>
    </row>
    <row r="327" spans="1:8" x14ac:dyDescent="0.3">
      <c r="A327">
        <f>+impedance_haut_parleur!A325</f>
        <v>520.14400000000001</v>
      </c>
      <c r="B327">
        <f t="shared" si="35"/>
        <v>3268.1611384176185</v>
      </c>
      <c r="C327">
        <f t="shared" si="36"/>
        <v>1000000</v>
      </c>
      <c r="D327" t="str">
        <f t="shared" si="37"/>
        <v>-1,20797035189863i</v>
      </c>
      <c r="E327" t="str">
        <f t="shared" si="38"/>
        <v>0,00326816113841762i</v>
      </c>
      <c r="F327" t="str">
        <f t="shared" si="39"/>
        <v>1000000-1,20470219076021i</v>
      </c>
      <c r="G327">
        <f t="shared" si="40"/>
        <v>1000000.0000007256</v>
      </c>
      <c r="H327">
        <f t="shared" si="41"/>
        <v>-6.9024351100690834E-5</v>
      </c>
    </row>
    <row r="328" spans="1:8" x14ac:dyDescent="0.3">
      <c r="A328">
        <f>+impedance_haut_parleur!A326</f>
        <v>527.70100000000002</v>
      </c>
      <c r="B328">
        <f t="shared" si="35"/>
        <v>3315.6431697839748</v>
      </c>
      <c r="C328">
        <f t="shared" si="36"/>
        <v>1000000</v>
      </c>
      <c r="D328" t="str">
        <f t="shared" si="37"/>
        <v>-1,19067148009566i</v>
      </c>
      <c r="E328" t="str">
        <f t="shared" si="38"/>
        <v>0,00331564316978398i</v>
      </c>
      <c r="F328" t="str">
        <f t="shared" si="39"/>
        <v>1000000-1,18735583692588i</v>
      </c>
      <c r="G328">
        <f t="shared" si="40"/>
        <v>1000000.0000007048</v>
      </c>
      <c r="H328">
        <f t="shared" si="41"/>
        <v>-6.8030478236044581E-5</v>
      </c>
    </row>
    <row r="329" spans="1:8" x14ac:dyDescent="0.3">
      <c r="A329">
        <f>+impedance_haut_parleur!A327</f>
        <v>535.36800000000005</v>
      </c>
      <c r="B329">
        <f t="shared" si="35"/>
        <v>3363.8163515341212</v>
      </c>
      <c r="C329">
        <f t="shared" si="36"/>
        <v>1000000</v>
      </c>
      <c r="D329" t="str">
        <f t="shared" si="37"/>
        <v>-1,173619885234i</v>
      </c>
      <c r="E329" t="str">
        <f t="shared" si="38"/>
        <v>0,00336381635153412i</v>
      </c>
      <c r="F329" t="str">
        <f t="shared" si="39"/>
        <v>1000000-1,17025606888247i</v>
      </c>
      <c r="G329">
        <f t="shared" si="40"/>
        <v>1000000.0000006848</v>
      </c>
      <c r="H329">
        <f t="shared" si="41"/>
        <v>-6.705073369650587E-5</v>
      </c>
    </row>
    <row r="330" spans="1:8" x14ac:dyDescent="0.3">
      <c r="A330">
        <f>+impedance_haut_parleur!A328</f>
        <v>543.14599999999996</v>
      </c>
      <c r="B330">
        <f t="shared" si="35"/>
        <v>3412.6869668533632</v>
      </c>
      <c r="C330">
        <f t="shared" si="36"/>
        <v>1000000</v>
      </c>
      <c r="D330" t="str">
        <f t="shared" si="37"/>
        <v>-1,15681332591598i</v>
      </c>
      <c r="E330" t="str">
        <f t="shared" si="38"/>
        <v>0,00341268696685336i</v>
      </c>
      <c r="F330" t="str">
        <f t="shared" si="39"/>
        <v>1000000-1,15340063894913i</v>
      </c>
      <c r="G330">
        <f t="shared" si="40"/>
        <v>1000000.0000006652</v>
      </c>
      <c r="H330">
        <f t="shared" si="41"/>
        <v>-6.6084988699448334E-5</v>
      </c>
    </row>
    <row r="331" spans="1:8" x14ac:dyDescent="0.3">
      <c r="A331">
        <f>+impedance_haut_parleur!A329</f>
        <v>551.03800000000001</v>
      </c>
      <c r="B331">
        <f t="shared" si="35"/>
        <v>3462.273865297625</v>
      </c>
      <c r="C331">
        <f t="shared" si="36"/>
        <v>1000000</v>
      </c>
      <c r="D331" t="str">
        <f t="shared" si="37"/>
        <v>-1,14024537458026i</v>
      </c>
      <c r="E331" t="str">
        <f t="shared" si="38"/>
        <v>0,00346227386529763i</v>
      </c>
      <c r="F331" t="str">
        <f t="shared" si="39"/>
        <v>1000000-1,13678310071496i</v>
      </c>
      <c r="G331">
        <f t="shared" si="40"/>
        <v>1000000.0000006461</v>
      </c>
      <c r="H331">
        <f t="shared" si="41"/>
        <v>-6.5132873892734353E-5</v>
      </c>
    </row>
    <row r="332" spans="1:8" x14ac:dyDescent="0.3">
      <c r="A332">
        <f>+impedance_haut_parleur!A330</f>
        <v>559.04399999999998</v>
      </c>
      <c r="B332">
        <f t="shared" si="35"/>
        <v>3512.5770468669043</v>
      </c>
      <c r="C332">
        <f t="shared" si="36"/>
        <v>1000000</v>
      </c>
      <c r="D332" t="str">
        <f t="shared" si="37"/>
        <v>-1,12391606155859i</v>
      </c>
      <c r="E332" t="str">
        <f t="shared" si="38"/>
        <v>0,0035125770468669i</v>
      </c>
      <c r="F332" t="str">
        <f t="shared" si="39"/>
        <v>1000000-1,12040348451172i</v>
      </c>
      <c r="G332">
        <f t="shared" si="40"/>
        <v>1000000.0000006275</v>
      </c>
      <c r="H332">
        <f t="shared" si="41"/>
        <v>-6.4194391014245792E-5</v>
      </c>
    </row>
    <row r="333" spans="1:8" x14ac:dyDescent="0.3">
      <c r="A333">
        <f>+impedance_haut_parleur!A331</f>
        <v>567.16600000000005</v>
      </c>
      <c r="B333">
        <f t="shared" si="35"/>
        <v>3563.6090779318174</v>
      </c>
      <c r="C333">
        <f t="shared" si="36"/>
        <v>1000000</v>
      </c>
      <c r="D333" t="str">
        <f t="shared" si="37"/>
        <v>-1,10782122115564i</v>
      </c>
      <c r="E333" t="str">
        <f t="shared" si="38"/>
        <v>0,00356360907793182i</v>
      </c>
      <c r="F333" t="str">
        <f t="shared" si="39"/>
        <v>1000000-1,10425761207771i</v>
      </c>
      <c r="G333">
        <f t="shared" si="40"/>
        <v>1000000.0000006098</v>
      </c>
      <c r="H333">
        <f t="shared" si="41"/>
        <v>-6.3269300667221541E-5</v>
      </c>
    </row>
    <row r="334" spans="1:8" x14ac:dyDescent="0.3">
      <c r="A334">
        <f>+impedance_haut_parleur!A332</f>
        <v>575.40599999999995</v>
      </c>
      <c r="B334">
        <f t="shared" si="35"/>
        <v>3615.3825248629769</v>
      </c>
      <c r="C334">
        <f t="shared" si="36"/>
        <v>1000000</v>
      </c>
      <c r="D334" t="str">
        <f t="shared" si="37"/>
        <v>-1,09195686301144i</v>
      </c>
      <c r="E334" t="str">
        <f t="shared" si="38"/>
        <v>0,00361538252486298i</v>
      </c>
      <c r="F334" t="str">
        <f t="shared" si="39"/>
        <v>1000000-1,08834148048658i</v>
      </c>
      <c r="G334">
        <f t="shared" si="40"/>
        <v>1000000.0000005922</v>
      </c>
      <c r="H334">
        <f t="shared" si="41"/>
        <v>-6.235737350087606E-5</v>
      </c>
    </row>
    <row r="335" spans="1:8" x14ac:dyDescent="0.3">
      <c r="A335">
        <f>+impedance_haut_parleur!A333</f>
        <v>583.76700000000005</v>
      </c>
      <c r="B335">
        <f t="shared" si="35"/>
        <v>3667.9162372163059</v>
      </c>
      <c r="C335">
        <f t="shared" si="36"/>
        <v>1000000</v>
      </c>
      <c r="D335" t="str">
        <f t="shared" si="37"/>
        <v>-1,07631731618601i</v>
      </c>
      <c r="E335" t="str">
        <f t="shared" si="38"/>
        <v>0,00366791623721631i</v>
      </c>
      <c r="F335" t="str">
        <f t="shared" si="39"/>
        <v>1000000-1,07264939994879i</v>
      </c>
      <c r="G335">
        <f t="shared" si="40"/>
        <v>1000000.0000005753</v>
      </c>
      <c r="H335">
        <f t="shared" si="41"/>
        <v>-6.1458283514282357E-5</v>
      </c>
    </row>
    <row r="336" spans="1:8" x14ac:dyDescent="0.3">
      <c r="A336">
        <f>+impedance_haut_parleur!A334</f>
        <v>592.24800000000005</v>
      </c>
      <c r="B336">
        <f t="shared" si="35"/>
        <v>3721.2039318064958</v>
      </c>
      <c r="C336">
        <f t="shared" si="36"/>
        <v>1000000</v>
      </c>
      <c r="D336" t="str">
        <f t="shared" si="37"/>
        <v>-1,06090443651639i</v>
      </c>
      <c r="E336" t="str">
        <f t="shared" si="38"/>
        <v>0,0037212039318065i</v>
      </c>
      <c r="F336" t="str">
        <f t="shared" si="39"/>
        <v>1000000-1,05718323258458i</v>
      </c>
      <c r="G336">
        <f t="shared" si="40"/>
        <v>1000000.0000005587</v>
      </c>
      <c r="H336">
        <f t="shared" si="41"/>
        <v>-6.0572137399071154E-5</v>
      </c>
    </row>
    <row r="337" spans="1:8" x14ac:dyDescent="0.3">
      <c r="A337">
        <f>+impedance_haut_parleur!A335</f>
        <v>600.85299999999995</v>
      </c>
      <c r="B337">
        <f t="shared" si="35"/>
        <v>3775.2707413747758</v>
      </c>
      <c r="C337">
        <f t="shared" si="36"/>
        <v>1000000</v>
      </c>
      <c r="D337" t="str">
        <f t="shared" si="37"/>
        <v>-1,04571089886871i</v>
      </c>
      <c r="E337" t="str">
        <f t="shared" si="38"/>
        <v>0,00377527074137478i</v>
      </c>
      <c r="F337" t="str">
        <f t="shared" si="39"/>
        <v>1000000-1,04193562812734i</v>
      </c>
      <c r="G337">
        <f t="shared" si="40"/>
        <v>1000000.0000005427</v>
      </c>
      <c r="H337">
        <f t="shared" si="41"/>
        <v>-5.9698514015987397E-5</v>
      </c>
    </row>
    <row r="338" spans="1:8" x14ac:dyDescent="0.3">
      <c r="A338">
        <f>+impedance_haut_parleur!A336</f>
        <v>609.58299999999997</v>
      </c>
      <c r="B338">
        <f t="shared" si="35"/>
        <v>3830.1229491064537</v>
      </c>
      <c r="C338">
        <f t="shared" si="36"/>
        <v>1000000</v>
      </c>
      <c r="D338" t="str">
        <f t="shared" si="37"/>
        <v>-1,03073499542795i</v>
      </c>
      <c r="E338" t="str">
        <f t="shared" si="38"/>
        <v>0,00383012294910645i</v>
      </c>
      <c r="F338" t="str">
        <f t="shared" si="39"/>
        <v>1000000-1,02690487247884i</v>
      </c>
      <c r="G338">
        <f t="shared" si="40"/>
        <v>1000000.0000005271</v>
      </c>
      <c r="H338">
        <f t="shared" si="41"/>
        <v>-5.8837315154436862E-5</v>
      </c>
    </row>
    <row r="339" spans="1:8" x14ac:dyDescent="0.3">
      <c r="A339">
        <f>+impedance_haut_parleur!A337</f>
        <v>618.43899999999996</v>
      </c>
      <c r="B339">
        <f t="shared" si="35"/>
        <v>3885.7668381868357</v>
      </c>
      <c r="C339">
        <f t="shared" si="36"/>
        <v>1000000</v>
      </c>
      <c r="D339" t="str">
        <f t="shared" si="37"/>
        <v>-1,01597494776034i</v>
      </c>
      <c r="E339" t="str">
        <f t="shared" si="38"/>
        <v>0,00388576683818684i</v>
      </c>
      <c r="F339" t="str">
        <f t="shared" si="39"/>
        <v>1000000-1,01208918092215i</v>
      </c>
      <c r="G339">
        <f t="shared" si="40"/>
        <v>1000000.000000512</v>
      </c>
      <c r="H339">
        <f t="shared" si="41"/>
        <v>-5.798843855767178E-5</v>
      </c>
    </row>
    <row r="340" spans="1:8" x14ac:dyDescent="0.3">
      <c r="A340">
        <f>+impedance_haut_parleur!A338</f>
        <v>627.42399999999998</v>
      </c>
      <c r="B340">
        <f t="shared" si="35"/>
        <v>3942.2212581718445</v>
      </c>
      <c r="C340">
        <f t="shared" si="36"/>
        <v>1000000</v>
      </c>
      <c r="D340" t="str">
        <f t="shared" si="37"/>
        <v>-1,00142571963769i</v>
      </c>
      <c r="E340" t="str">
        <f t="shared" si="38"/>
        <v>0,00394222125817185i</v>
      </c>
      <c r="F340" t="str">
        <f t="shared" si="39"/>
        <v>1000000-0,997483498379518i</v>
      </c>
      <c r="G340">
        <f t="shared" si="40"/>
        <v>1000000.0000004973</v>
      </c>
      <c r="H340">
        <f t="shared" si="41"/>
        <v>-5.7151594591071924E-5</v>
      </c>
    </row>
    <row r="341" spans="1:8" x14ac:dyDescent="0.3">
      <c r="A341">
        <f>+impedance_haut_parleur!A339</f>
        <v>636.54</v>
      </c>
      <c r="B341">
        <f t="shared" si="35"/>
        <v>3999.4987754320937</v>
      </c>
      <c r="C341">
        <f t="shared" si="36"/>
        <v>1000000</v>
      </c>
      <c r="D341" t="str">
        <f t="shared" si="37"/>
        <v>-0,987084127812798i</v>
      </c>
      <c r="E341" t="str">
        <f t="shared" si="38"/>
        <v>0,00399949877543209i</v>
      </c>
      <c r="F341" t="str">
        <f t="shared" si="39"/>
        <v>1000000-0,983084629037366i</v>
      </c>
      <c r="G341">
        <f t="shared" si="40"/>
        <v>1000000.0000004831</v>
      </c>
      <c r="H341">
        <f t="shared" si="41"/>
        <v>-5.6326600148007099E-5</v>
      </c>
    </row>
    <row r="342" spans="1:8" x14ac:dyDescent="0.3">
      <c r="A342">
        <f>+impedance_haut_parleur!A340</f>
        <v>645.78899999999999</v>
      </c>
      <c r="B342">
        <f t="shared" si="35"/>
        <v>4057.6119563381976</v>
      </c>
      <c r="C342">
        <f t="shared" si="36"/>
        <v>1000000</v>
      </c>
      <c r="D342" t="str">
        <f t="shared" si="37"/>
        <v>-0,972947093737983i</v>
      </c>
      <c r="E342" t="str">
        <f t="shared" si="38"/>
        <v>0,0040576119563382i</v>
      </c>
      <c r="F342" t="str">
        <f t="shared" si="39"/>
        <v>1000000-0,968889481781645i</v>
      </c>
      <c r="G342">
        <f t="shared" si="40"/>
        <v>1000000.0000004694</v>
      </c>
      <c r="H342">
        <f t="shared" si="41"/>
        <v>-5.5513278120688347E-5</v>
      </c>
    </row>
    <row r="343" spans="1:8" x14ac:dyDescent="0.3">
      <c r="A343">
        <f>+impedance_haut_parleur!A341</f>
        <v>655.17100000000005</v>
      </c>
      <c r="B343">
        <f t="shared" si="35"/>
        <v>4116.5608008901572</v>
      </c>
      <c r="C343">
        <f t="shared" si="36"/>
        <v>1000000</v>
      </c>
      <c r="D343" t="str">
        <f t="shared" si="37"/>
        <v>-0,959014563706206i</v>
      </c>
      <c r="E343" t="str">
        <f t="shared" si="38"/>
        <v>0,00411656080089016i</v>
      </c>
      <c r="F343" t="str">
        <f t="shared" si="39"/>
        <v>1000000-0,954898002905316i</v>
      </c>
      <c r="G343">
        <f t="shared" si="40"/>
        <v>1000000.0000004561</v>
      </c>
      <c r="H343">
        <f t="shared" si="41"/>
        <v>-5.471162543192899E-5</v>
      </c>
    </row>
    <row r="344" spans="1:8" x14ac:dyDescent="0.3">
      <c r="A344">
        <f>+impedance_haut_parleur!A342</f>
        <v>664.69</v>
      </c>
      <c r="B344">
        <f t="shared" si="35"/>
        <v>4176.3704418291991</v>
      </c>
      <c r="C344">
        <f t="shared" si="36"/>
        <v>1000000</v>
      </c>
      <c r="D344" t="str">
        <f t="shared" si="37"/>
        <v>-0,945280552916335i</v>
      </c>
      <c r="E344" t="str">
        <f t="shared" si="38"/>
        <v>0,0041763704418292i</v>
      </c>
      <c r="F344" t="str">
        <f t="shared" si="39"/>
        <v>1000000-0,941104182474506i</v>
      </c>
      <c r="G344">
        <f t="shared" si="40"/>
        <v>1000000.0000004427</v>
      </c>
      <c r="H344">
        <f t="shared" si="41"/>
        <v>-5.3921297737882967E-5</v>
      </c>
    </row>
    <row r="345" spans="1:8" x14ac:dyDescent="0.3">
      <c r="A345">
        <f>+impedance_haut_parleur!A343</f>
        <v>674.34699999999998</v>
      </c>
      <c r="B345">
        <f t="shared" si="35"/>
        <v>4237.047162340632</v>
      </c>
      <c r="C345">
        <f t="shared" si="36"/>
        <v>1000000</v>
      </c>
      <c r="D345" t="str">
        <f t="shared" si="37"/>
        <v>-0,931743643432771i</v>
      </c>
      <c r="E345" t="str">
        <f t="shared" si="38"/>
        <v>0,00423704716234063i</v>
      </c>
      <c r="F345" t="str">
        <f t="shared" si="39"/>
        <v>1000000-0,92750659627043i</v>
      </c>
      <c r="G345">
        <f t="shared" si="40"/>
        <v>1000000.0000004302</v>
      </c>
      <c r="H345">
        <f t="shared" si="41"/>
        <v>-5.3142213436824781E-5</v>
      </c>
    </row>
    <row r="346" spans="1:8" x14ac:dyDescent="0.3">
      <c r="A346">
        <f>+impedance_haut_parleur!A344</f>
        <v>684.14499999999998</v>
      </c>
      <c r="B346">
        <f t="shared" si="35"/>
        <v>4298.6098119803783</v>
      </c>
      <c r="C346">
        <f t="shared" si="36"/>
        <v>1000000</v>
      </c>
      <c r="D346" t="str">
        <f t="shared" si="37"/>
        <v>-0,918399653169955i</v>
      </c>
      <c r="E346" t="str">
        <f t="shared" si="38"/>
        <v>0,00429860981198038i</v>
      </c>
      <c r="F346" t="str">
        <f t="shared" si="39"/>
        <v>1000000-0,914101043357975i</v>
      </c>
      <c r="G346">
        <f t="shared" si="40"/>
        <v>1000000.0000004179</v>
      </c>
      <c r="H346">
        <f t="shared" si="41"/>
        <v>-5.2374131832902448E-5</v>
      </c>
    </row>
    <row r="347" spans="1:8" x14ac:dyDescent="0.3">
      <c r="A347">
        <f>+impedance_haut_parleur!A345</f>
        <v>694.08500000000004</v>
      </c>
      <c r="B347">
        <f t="shared" si="35"/>
        <v>4361.0646739337435</v>
      </c>
      <c r="C347">
        <f t="shared" si="36"/>
        <v>1000000</v>
      </c>
      <c r="D347" t="str">
        <f t="shared" si="37"/>
        <v>-0,905247240205391i</v>
      </c>
      <c r="E347" t="str">
        <f t="shared" si="38"/>
        <v>0,00436106467393374i</v>
      </c>
      <c r="F347" t="str">
        <f t="shared" si="39"/>
        <v>1000000-0,900886175531457i</v>
      </c>
      <c r="G347">
        <f t="shared" si="40"/>
        <v>1000000.0000004059</v>
      </c>
      <c r="H347">
        <f t="shared" si="41"/>
        <v>-5.1616975679620377E-5</v>
      </c>
    </row>
    <row r="348" spans="1:8" x14ac:dyDescent="0.3">
      <c r="A348">
        <f>+impedance_haut_parleur!A346</f>
        <v>704.16899999999998</v>
      </c>
      <c r="B348">
        <f t="shared" si="35"/>
        <v>4424.4243145713417</v>
      </c>
      <c r="C348">
        <f t="shared" si="36"/>
        <v>1000000</v>
      </c>
      <c r="D348" t="str">
        <f t="shared" si="37"/>
        <v>-0,892283714162309i</v>
      </c>
      <c r="E348" t="str">
        <f t="shared" si="38"/>
        <v>0,00442442431457134i</v>
      </c>
      <c r="F348" t="str">
        <f t="shared" si="39"/>
        <v>1000000-0,887859289847738i</v>
      </c>
      <c r="G348">
        <f t="shared" si="40"/>
        <v>1000000.0000003942</v>
      </c>
      <c r="H348">
        <f t="shared" si="41"/>
        <v>-5.0870590109744482E-5</v>
      </c>
    </row>
    <row r="349" spans="1:8" x14ac:dyDescent="0.3">
      <c r="A349">
        <f>+impedance_haut_parleur!A347</f>
        <v>714.4</v>
      </c>
      <c r="B349">
        <f t="shared" si="35"/>
        <v>4488.7075834490961</v>
      </c>
      <c r="C349">
        <f t="shared" si="36"/>
        <v>1000000</v>
      </c>
      <c r="D349" t="str">
        <f t="shared" si="37"/>
        <v>-0,879505222169595i</v>
      </c>
      <c r="E349" t="str">
        <f t="shared" si="38"/>
        <v>0,0044887075834491i</v>
      </c>
      <c r="F349" t="str">
        <f t="shared" si="39"/>
        <v>1000000-0,875016514586146i</v>
      </c>
      <c r="G349">
        <f t="shared" si="40"/>
        <v>1000000.0000003828</v>
      </c>
      <c r="H349">
        <f t="shared" si="41"/>
        <v>-5.0134753290020813E-5</v>
      </c>
    </row>
    <row r="350" spans="1:8" x14ac:dyDescent="0.3">
      <c r="A350">
        <f>+impedance_haut_parleur!A348</f>
        <v>724.78</v>
      </c>
      <c r="B350">
        <f t="shared" si="35"/>
        <v>4553.9270469376206</v>
      </c>
      <c r="C350">
        <f t="shared" si="36"/>
        <v>1000000</v>
      </c>
      <c r="D350" t="str">
        <f t="shared" si="37"/>
        <v>-0,866909311402023i</v>
      </c>
      <c r="E350" t="str">
        <f t="shared" si="38"/>
        <v>0,00455392704693762i</v>
      </c>
      <c r="F350" t="str">
        <f t="shared" si="39"/>
        <v>1000000-0,862355384355085i</v>
      </c>
      <c r="G350">
        <f t="shared" si="40"/>
        <v>1000000.0000003717</v>
      </c>
      <c r="H350">
        <f t="shared" si="41"/>
        <v>-4.9409323963916058E-5</v>
      </c>
    </row>
    <row r="351" spans="1:8" x14ac:dyDescent="0.3">
      <c r="A351">
        <f>+impedance_haut_parleur!A349</f>
        <v>735.31</v>
      </c>
      <c r="B351">
        <f t="shared" si="35"/>
        <v>4620.0889882222209</v>
      </c>
      <c r="C351">
        <f t="shared" si="36"/>
        <v>1000000</v>
      </c>
      <c r="D351" t="str">
        <f t="shared" si="37"/>
        <v>-0,854494744689939i</v>
      </c>
      <c r="E351" t="str">
        <f t="shared" si="38"/>
        <v>0,00462008898822222i</v>
      </c>
      <c r="F351" t="str">
        <f t="shared" si="39"/>
        <v>1000000-0,849874655701717i</v>
      </c>
      <c r="G351">
        <f t="shared" si="40"/>
        <v>1000000.000000361</v>
      </c>
      <c r="H351">
        <f t="shared" si="41"/>
        <v>-4.8694230886830601E-5</v>
      </c>
    </row>
    <row r="352" spans="1:8" x14ac:dyDescent="0.3">
      <c r="A352">
        <f>+impedance_haut_parleur!A350</f>
        <v>745.99300000000005</v>
      </c>
      <c r="B352">
        <f t="shared" si="35"/>
        <v>4687.2122568588211</v>
      </c>
      <c r="C352">
        <f t="shared" si="36"/>
        <v>1000000</v>
      </c>
      <c r="D352" t="str">
        <f t="shared" si="37"/>
        <v>-0,842257944401568i</v>
      </c>
      <c r="E352" t="str">
        <f t="shared" si="38"/>
        <v>0,00468721225685882i</v>
      </c>
      <c r="F352" t="str">
        <f t="shared" si="39"/>
        <v>1000000-0,837570732144709i</v>
      </c>
      <c r="G352">
        <f t="shared" si="40"/>
        <v>1000000.0000003509</v>
      </c>
      <c r="H352">
        <f t="shared" si="41"/>
        <v>-4.7989267995562954E-5</v>
      </c>
    </row>
    <row r="353" spans="1:8" x14ac:dyDescent="0.3">
      <c r="A353">
        <f>+impedance_haut_parleur!A351</f>
        <v>756.83199999999999</v>
      </c>
      <c r="B353">
        <f t="shared" si="35"/>
        <v>4755.3157024033408</v>
      </c>
      <c r="C353">
        <f t="shared" si="36"/>
        <v>1000000</v>
      </c>
      <c r="D353" t="str">
        <f t="shared" si="37"/>
        <v>-0,830195513294838i</v>
      </c>
      <c r="E353" t="str">
        <f t="shared" si="38"/>
        <v>0,00475531570240334i</v>
      </c>
      <c r="F353" t="str">
        <f t="shared" si="39"/>
        <v>1000000-0,825440197592435i</v>
      </c>
      <c r="G353">
        <f t="shared" si="40"/>
        <v>1000000.0000003406</v>
      </c>
      <c r="H353">
        <f t="shared" si="41"/>
        <v>-4.7294239562480521E-5</v>
      </c>
    </row>
    <row r="354" spans="1:8" x14ac:dyDescent="0.3">
      <c r="A354">
        <f>+impedance_haut_parleur!A352</f>
        <v>767.82799999999997</v>
      </c>
      <c r="B354">
        <f t="shared" si="35"/>
        <v>4824.4056080410874</v>
      </c>
      <c r="C354">
        <f t="shared" si="36"/>
        <v>1000000</v>
      </c>
      <c r="D354" t="str">
        <f t="shared" si="37"/>
        <v>-0,818306353399405i</v>
      </c>
      <c r="E354" t="str">
        <f t="shared" si="38"/>
        <v>0,00482440560804109i</v>
      </c>
      <c r="F354" t="str">
        <f t="shared" si="39"/>
        <v>1000000-0,813481947791364i</v>
      </c>
      <c r="G354">
        <f t="shared" si="40"/>
        <v>1000000.0000003309</v>
      </c>
      <c r="H354">
        <f t="shared" si="41"/>
        <v>-4.6609082318516458E-5</v>
      </c>
    </row>
    <row r="355" spans="1:8" x14ac:dyDescent="0.3">
      <c r="A355">
        <f>+impedance_haut_parleur!A353</f>
        <v>778.98400000000004</v>
      </c>
      <c r="B355">
        <f t="shared" si="35"/>
        <v>4894.5008233279832</v>
      </c>
      <c r="C355">
        <f t="shared" si="36"/>
        <v>1000000</v>
      </c>
      <c r="D355" t="str">
        <f t="shared" si="37"/>
        <v>-0,806587209388073i</v>
      </c>
      <c r="E355" t="str">
        <f t="shared" si="38"/>
        <v>0,00489450082332798i</v>
      </c>
      <c r="F355" t="str">
        <f t="shared" si="39"/>
        <v>1000000-0,801692708564745i</v>
      </c>
      <c r="G355">
        <f t="shared" si="40"/>
        <v>1000000.0000003215</v>
      </c>
      <c r="H355">
        <f t="shared" si="41"/>
        <v>-4.5933608667161549E-5</v>
      </c>
    </row>
    <row r="356" spans="1:8" x14ac:dyDescent="0.3">
      <c r="A356">
        <f>+impedance_haut_parleur!A354</f>
        <v>790.30100000000004</v>
      </c>
      <c r="B356">
        <f t="shared" si="35"/>
        <v>4965.6076314493348</v>
      </c>
      <c r="C356">
        <f t="shared" si="36"/>
        <v>1000000</v>
      </c>
      <c r="D356" t="str">
        <f t="shared" si="37"/>
        <v>-0,795036993143066i</v>
      </c>
      <c r="E356" t="str">
        <f t="shared" si="38"/>
        <v>0,00496560763144934i</v>
      </c>
      <c r="F356" t="str">
        <f t="shared" si="39"/>
        <v>1000000-0,790071385511617i</v>
      </c>
      <c r="G356">
        <f t="shared" si="40"/>
        <v>1000000.0000003122</v>
      </c>
      <c r="H356">
        <f t="shared" si="41"/>
        <v>-4.5267755903859653E-5</v>
      </c>
    </row>
    <row r="357" spans="1:8" x14ac:dyDescent="0.3">
      <c r="A357">
        <f>+impedance_haut_parleur!A355</f>
        <v>801.78399999999999</v>
      </c>
      <c r="B357">
        <f t="shared" si="35"/>
        <v>5037.7574483316776</v>
      </c>
      <c r="C357">
        <f t="shared" si="36"/>
        <v>1000000</v>
      </c>
      <c r="D357" t="str">
        <f t="shared" si="37"/>
        <v>-0,783650622509253i</v>
      </c>
      <c r="E357" t="str">
        <f t="shared" si="38"/>
        <v>0,00503775744833168i</v>
      </c>
      <c r="F357" t="str">
        <f t="shared" si="39"/>
        <v>1000000-0,778612865060921i</v>
      </c>
      <c r="G357">
        <f t="shared" si="40"/>
        <v>1000000.0000003031</v>
      </c>
      <c r="H357">
        <f t="shared" si="41"/>
        <v>-4.4611231042570835E-5</v>
      </c>
    </row>
    <row r="358" spans="1:8" x14ac:dyDescent="0.3">
      <c r="A358">
        <f>+impedance_haut_parleur!A356</f>
        <v>813.43299999999999</v>
      </c>
      <c r="B358">
        <f t="shared" si="35"/>
        <v>5110.9502739750124</v>
      </c>
      <c r="C358">
        <f t="shared" si="36"/>
        <v>1000000</v>
      </c>
      <c r="D358" t="str">
        <f t="shared" si="37"/>
        <v>-0,772428129566859i</v>
      </c>
      <c r="E358" t="str">
        <f t="shared" si="38"/>
        <v>0,00511095027397501i</v>
      </c>
      <c r="F358" t="str">
        <f t="shared" si="39"/>
        <v>1000000-0,767317179292884i</v>
      </c>
      <c r="G358">
        <f t="shared" si="40"/>
        <v>1000000.0000002944</v>
      </c>
      <c r="H358">
        <f t="shared" si="41"/>
        <v>-4.3964035921356711E-5</v>
      </c>
    </row>
    <row r="359" spans="1:8" x14ac:dyDescent="0.3">
      <c r="A359">
        <f>+impedance_haut_parleur!A357</f>
        <v>825.25099999999998</v>
      </c>
      <c r="B359">
        <f t="shared" si="35"/>
        <v>5185.2049579352606</v>
      </c>
      <c r="C359">
        <f t="shared" si="36"/>
        <v>1000000</v>
      </c>
      <c r="D359" t="str">
        <f t="shared" si="37"/>
        <v>-0,761366579038327i</v>
      </c>
      <c r="E359" t="str">
        <f t="shared" si="38"/>
        <v>0,00518520495793526i</v>
      </c>
      <c r="F359" t="str">
        <f t="shared" si="39"/>
        <v>1000000-0,756181374080392i</v>
      </c>
      <c r="G359">
        <f t="shared" si="40"/>
        <v>1000000.000000286</v>
      </c>
      <c r="H359">
        <f t="shared" si="41"/>
        <v>-4.3326001281201502E-5</v>
      </c>
    </row>
    <row r="360" spans="1:8" x14ac:dyDescent="0.3">
      <c r="A360">
        <f>+impedance_haut_parleur!A358</f>
        <v>837.24099999999999</v>
      </c>
      <c r="B360">
        <f t="shared" si="35"/>
        <v>5260.5403497683437</v>
      </c>
      <c r="C360">
        <f t="shared" si="36"/>
        <v>1000000</v>
      </c>
      <c r="D360" t="str">
        <f t="shared" si="37"/>
        <v>-0,750463164988287i</v>
      </c>
      <c r="E360" t="str">
        <f t="shared" si="38"/>
        <v>0,00526054034976834i</v>
      </c>
      <c r="F360" t="str">
        <f t="shared" si="39"/>
        <v>1000000-0,745202624638519i</v>
      </c>
      <c r="G360">
        <f t="shared" si="40"/>
        <v>1000000.0000002775</v>
      </c>
      <c r="H360">
        <f t="shared" si="41"/>
        <v>-4.2696965273850928E-5</v>
      </c>
    </row>
    <row r="361" spans="1:8" x14ac:dyDescent="0.3">
      <c r="A361">
        <f>+impedance_haut_parleur!A359</f>
        <v>849.40499999999997</v>
      </c>
      <c r="B361">
        <f t="shared" si="35"/>
        <v>5336.9690158448766</v>
      </c>
      <c r="C361">
        <f t="shared" si="36"/>
        <v>1000000</v>
      </c>
      <c r="D361" t="str">
        <f t="shared" si="37"/>
        <v>-0,739716072683771i</v>
      </c>
      <c r="E361" t="str">
        <f t="shared" si="38"/>
        <v>0,00533696901584488i</v>
      </c>
      <c r="F361" t="str">
        <f t="shared" si="39"/>
        <v>1000000-0,734379103667926i</v>
      </c>
      <c r="G361">
        <f t="shared" si="40"/>
        <v>1000000.0000002696</v>
      </c>
      <c r="H361">
        <f t="shared" si="41"/>
        <v>-4.2076823202764949E-5</v>
      </c>
    </row>
    <row r="362" spans="1:8" x14ac:dyDescent="0.3">
      <c r="A362">
        <f>+impedance_haut_parleur!A360</f>
        <v>861.74599999999998</v>
      </c>
      <c r="B362">
        <f t="shared" si="35"/>
        <v>5414.5098057207797</v>
      </c>
      <c r="C362">
        <f t="shared" si="36"/>
        <v>1000000</v>
      </c>
      <c r="D362" t="str">
        <f t="shared" si="37"/>
        <v>-0,72912265414398i</v>
      </c>
      <c r="E362" t="str">
        <f t="shared" si="38"/>
        <v>0,00541450980572078i</v>
      </c>
      <c r="F362" t="str">
        <f t="shared" si="39"/>
        <v>1000000-0,723708144338259i</v>
      </c>
      <c r="G362">
        <f t="shared" si="40"/>
        <v>1000000.0000002621</v>
      </c>
      <c r="H362">
        <f t="shared" si="41"/>
        <v>-4.1465422269819612E-5</v>
      </c>
    </row>
    <row r="363" spans="1:8" x14ac:dyDescent="0.3">
      <c r="A363">
        <f>+impedance_haut_parleur!A361</f>
        <v>874.26700000000005</v>
      </c>
      <c r="B363">
        <f t="shared" si="35"/>
        <v>5493.1815689519754</v>
      </c>
      <c r="C363">
        <f t="shared" si="36"/>
        <v>1000000</v>
      </c>
      <c r="D363" t="str">
        <f t="shared" si="37"/>
        <v>-0,718680369633028i</v>
      </c>
      <c r="E363" t="str">
        <f t="shared" si="38"/>
        <v>0,00549318156895198i</v>
      </c>
      <c r="F363" t="str">
        <f t="shared" si="39"/>
        <v>1000000-0,713187188064076i</v>
      </c>
      <c r="G363">
        <f t="shared" si="40"/>
        <v>1000000.0000002545</v>
      </c>
      <c r="H363">
        <f t="shared" si="41"/>
        <v>-4.0862615878867547E-5</v>
      </c>
    </row>
    <row r="364" spans="1:8" x14ac:dyDescent="0.3">
      <c r="A364">
        <f>+impedance_haut_parleur!A362</f>
        <v>886.96900000000005</v>
      </c>
      <c r="B364">
        <f t="shared" si="35"/>
        <v>5572.990588723771</v>
      </c>
      <c r="C364">
        <f t="shared" si="36"/>
        <v>1000000</v>
      </c>
      <c r="D364" t="str">
        <f t="shared" si="37"/>
        <v>-0,70838837740435i</v>
      </c>
      <c r="E364" t="str">
        <f t="shared" si="38"/>
        <v>0,00557299058872377i</v>
      </c>
      <c r="F364" t="str">
        <f t="shared" si="39"/>
        <v>1000000-0,702815386815626i</v>
      </c>
      <c r="G364">
        <f t="shared" si="40"/>
        <v>1000000.0000002469</v>
      </c>
      <c r="H364">
        <f t="shared" si="41"/>
        <v>-4.0268355441383142E-5</v>
      </c>
    </row>
    <row r="365" spans="1:8" x14ac:dyDescent="0.3">
      <c r="A365">
        <f>+impedance_haut_parleur!A363</f>
        <v>899.85599999999999</v>
      </c>
      <c r="B365">
        <f t="shared" si="35"/>
        <v>5653.9619977773937</v>
      </c>
      <c r="C365">
        <f t="shared" si="36"/>
        <v>1000000</v>
      </c>
      <c r="D365" t="str">
        <f t="shared" si="37"/>
        <v>-0,698243419744891i</v>
      </c>
      <c r="E365" t="str">
        <f t="shared" si="38"/>
        <v>0,00565396199777739i</v>
      </c>
      <c r="F365" t="str">
        <f t="shared" si="39"/>
        <v>1000000-0,692589457747114i</v>
      </c>
      <c r="G365">
        <f t="shared" si="40"/>
        <v>1000000.0000002398</v>
      </c>
      <c r="H365">
        <f t="shared" si="41"/>
        <v>-3.9682452864157541E-5</v>
      </c>
    </row>
    <row r="366" spans="1:8" x14ac:dyDescent="0.3">
      <c r="A366">
        <f>+impedance_haut_parleur!A364</f>
        <v>912.93</v>
      </c>
      <c r="B366">
        <f t="shared" si="35"/>
        <v>5736.1083624834591</v>
      </c>
      <c r="C366">
        <f t="shared" si="36"/>
        <v>1000000</v>
      </c>
      <c r="D366" t="str">
        <f t="shared" si="37"/>
        <v>-0,688243929674738i</v>
      </c>
      <c r="E366" t="str">
        <f t="shared" si="38"/>
        <v>0,00573610836248346i</v>
      </c>
      <c r="F366" t="str">
        <f t="shared" si="39"/>
        <v>1000000-0,682507821312255i</v>
      </c>
      <c r="G366">
        <f t="shared" si="40"/>
        <v>1000000.0000002329</v>
      </c>
      <c r="H366">
        <f t="shared" si="41"/>
        <v>-3.9104817645855072E-5</v>
      </c>
    </row>
    <row r="367" spans="1:8" x14ac:dyDescent="0.3">
      <c r="A367">
        <f>+impedance_haut_parleur!A365</f>
        <v>926.19299999999998</v>
      </c>
      <c r="B367">
        <f t="shared" si="35"/>
        <v>5819.4422492125823</v>
      </c>
      <c r="C367">
        <f t="shared" si="36"/>
        <v>1000000</v>
      </c>
      <c r="D367" t="str">
        <f t="shared" si="37"/>
        <v>-0,678388338842939i</v>
      </c>
      <c r="E367" t="str">
        <f t="shared" si="38"/>
        <v>0,00581944224921258i</v>
      </c>
      <c r="F367" t="str">
        <f t="shared" si="39"/>
        <v>1000000-0,672568896593726i</v>
      </c>
      <c r="G367">
        <f t="shared" si="40"/>
        <v>1000000.0000002261</v>
      </c>
      <c r="H367">
        <f t="shared" si="41"/>
        <v>-3.8535359206585378E-5</v>
      </c>
    </row>
    <row r="368" spans="1:8" x14ac:dyDescent="0.3">
      <c r="A368">
        <f>+impedance_haut_parleur!A366</f>
        <v>939.65</v>
      </c>
      <c r="B368">
        <f t="shared" si="35"/>
        <v>5903.9950738912985</v>
      </c>
      <c r="C368">
        <f t="shared" si="36"/>
        <v>1000000</v>
      </c>
      <c r="D368" t="str">
        <f t="shared" si="37"/>
        <v>-0,668672942816962i</v>
      </c>
      <c r="E368" t="str">
        <f t="shared" si="38"/>
        <v>0,0059039950738913i</v>
      </c>
      <c r="F368" t="str">
        <f t="shared" si="39"/>
        <v>1000000-0,662768947743071i</v>
      </c>
      <c r="G368">
        <f t="shared" si="40"/>
        <v>1000000.0000002196</v>
      </c>
      <c r="H368">
        <f t="shared" si="41"/>
        <v>-3.7973863497999013E-5</v>
      </c>
    </row>
    <row r="369" spans="1:8" x14ac:dyDescent="0.3">
      <c r="A369">
        <f>+impedance_haut_parleur!A367</f>
        <v>953.30200000000002</v>
      </c>
      <c r="B369">
        <f t="shared" si="35"/>
        <v>5989.7731197049143</v>
      </c>
      <c r="C369">
        <f t="shared" si="36"/>
        <v>1000000</v>
      </c>
      <c r="D369" t="str">
        <f t="shared" si="37"/>
        <v>-0,659097044502119i</v>
      </c>
      <c r="E369" t="str">
        <f t="shared" si="38"/>
        <v>0,00598977311970491i</v>
      </c>
      <c r="F369" t="str">
        <f t="shared" si="39"/>
        <v>1000000-0,653107271382414i</v>
      </c>
      <c r="G369">
        <f t="shared" si="40"/>
        <v>1000000.0000002132</v>
      </c>
      <c r="H369">
        <f t="shared" si="41"/>
        <v>-3.7420290219512292E-5</v>
      </c>
    </row>
    <row r="370" spans="1:8" x14ac:dyDescent="0.3">
      <c r="A370">
        <f>+impedance_haut_parleur!A368</f>
        <v>967.15300000000002</v>
      </c>
      <c r="B370">
        <f t="shared" si="35"/>
        <v>6076.8015193946585</v>
      </c>
      <c r="C370">
        <f t="shared" si="36"/>
        <v>1000000</v>
      </c>
      <c r="D370" t="str">
        <f t="shared" si="37"/>
        <v>-0,649657841849179i</v>
      </c>
      <c r="E370" t="str">
        <f t="shared" si="38"/>
        <v>0,00607680151939466i</v>
      </c>
      <c r="F370" t="str">
        <f t="shared" si="39"/>
        <v>1000000-0,643581040329784i</v>
      </c>
      <c r="G370">
        <f t="shared" si="40"/>
        <v>1000000.000000207</v>
      </c>
      <c r="H370">
        <f t="shared" si="41"/>
        <v>-3.6874477385530357E-5</v>
      </c>
    </row>
    <row r="371" spans="1:8" x14ac:dyDescent="0.3">
      <c r="A371">
        <f>+impedance_haut_parleur!A369</f>
        <v>981.20399999999995</v>
      </c>
      <c r="B371">
        <f t="shared" si="35"/>
        <v>6165.0865561458386</v>
      </c>
      <c r="C371">
        <f t="shared" si="36"/>
        <v>1000000</v>
      </c>
      <c r="D371" t="str">
        <f t="shared" si="37"/>
        <v>-0,640354636464954i</v>
      </c>
      <c r="E371" t="str">
        <f t="shared" si="38"/>
        <v>0,00616508655614584i</v>
      </c>
      <c r="F371" t="str">
        <f t="shared" si="39"/>
        <v>1000000-0,634189549908808i</v>
      </c>
      <c r="G371">
        <f t="shared" si="40"/>
        <v>1000000.0000002012</v>
      </c>
      <c r="H371">
        <f t="shared" si="41"/>
        <v>-3.6336384621071109E-5</v>
      </c>
    </row>
    <row r="372" spans="1:8" x14ac:dyDescent="0.3">
      <c r="A372">
        <f>+impedance_haut_parleur!A370</f>
        <v>995.46</v>
      </c>
      <c r="B372">
        <f t="shared" si="35"/>
        <v>6254.6596458849908</v>
      </c>
      <c r="C372">
        <f t="shared" si="36"/>
        <v>1000000</v>
      </c>
      <c r="D372" t="str">
        <f t="shared" si="37"/>
        <v>-0,631184106561749i</v>
      </c>
      <c r="E372" t="str">
        <f t="shared" si="38"/>
        <v>0,00625465964588499i</v>
      </c>
      <c r="F372" t="str">
        <f t="shared" si="39"/>
        <v>1000000-0,624929446915864i</v>
      </c>
      <c r="G372">
        <f t="shared" si="40"/>
        <v>1000000.0000001953</v>
      </c>
      <c r="H372">
        <f t="shared" si="41"/>
        <v>-3.5805819801719172E-5</v>
      </c>
    </row>
    <row r="373" spans="1:8" x14ac:dyDescent="0.3">
      <c r="A373">
        <f>+impedance_haut_parleur!A371</f>
        <v>1009.923</v>
      </c>
      <c r="B373">
        <f t="shared" si="35"/>
        <v>6345.5333549827292</v>
      </c>
      <c r="C373">
        <f t="shared" si="36"/>
        <v>1000000</v>
      </c>
      <c r="D373" t="str">
        <f t="shared" si="37"/>
        <v>-0,622144986021666i</v>
      </c>
      <c r="E373" t="str">
        <f t="shared" si="38"/>
        <v>0,00634553335498273i</v>
      </c>
      <c r="F373" t="str">
        <f t="shared" si="39"/>
        <v>1000000-0,615799452666683i</v>
      </c>
      <c r="G373">
        <f t="shared" si="40"/>
        <v>1000000.0000001896</v>
      </c>
      <c r="H373">
        <f t="shared" si="41"/>
        <v>-3.5282709664262588E-5</v>
      </c>
    </row>
    <row r="374" spans="1:8" x14ac:dyDescent="0.3">
      <c r="A374">
        <f>+impedance_haut_parleur!A372</f>
        <v>1024.596</v>
      </c>
      <c r="B374">
        <f t="shared" si="35"/>
        <v>6437.7265329949751</v>
      </c>
      <c r="C374">
        <f t="shared" si="36"/>
        <v>1000000</v>
      </c>
      <c r="D374" t="str">
        <f t="shared" si="37"/>
        <v>-0,613235392991929i</v>
      </c>
      <c r="E374" t="str">
        <f t="shared" si="38"/>
        <v>0,00643772653299497i</v>
      </c>
      <c r="F374" t="str">
        <f t="shared" si="39"/>
        <v>1000000-0,606797666458934i</v>
      </c>
      <c r="G374">
        <f t="shared" si="40"/>
        <v>1000000.0000001841</v>
      </c>
      <c r="H374">
        <f t="shared" si="41"/>
        <v>-3.4766945306479686E-5</v>
      </c>
    </row>
    <row r="375" spans="1:8" x14ac:dyDescent="0.3">
      <c r="A375">
        <f>+impedance_haut_parleur!A373</f>
        <v>1039.4829999999999</v>
      </c>
      <c r="B375">
        <f t="shared" si="35"/>
        <v>6531.2643126629573</v>
      </c>
      <c r="C375">
        <f t="shared" si="36"/>
        <v>1000000</v>
      </c>
      <c r="D375" t="str">
        <f t="shared" si="37"/>
        <v>-0,604452916226584i</v>
      </c>
      <c r="E375" t="str">
        <f t="shared" si="38"/>
        <v>0,00653126431266296i</v>
      </c>
      <c r="F375" t="str">
        <f t="shared" si="39"/>
        <v>1000000-0,597921651913921i</v>
      </c>
      <c r="G375">
        <f t="shared" si="40"/>
        <v>1000000.0000001787</v>
      </c>
      <c r="H375">
        <f t="shared" si="41"/>
        <v>-3.4258387134153893E-5</v>
      </c>
    </row>
    <row r="376" spans="1:8" x14ac:dyDescent="0.3">
      <c r="A376">
        <f>+impedance_haut_parleur!A374</f>
        <v>1054.585</v>
      </c>
      <c r="B376">
        <f t="shared" si="35"/>
        <v>6626.1529771719843</v>
      </c>
      <c r="C376">
        <f t="shared" si="36"/>
        <v>1000000</v>
      </c>
      <c r="D376" t="str">
        <f t="shared" si="37"/>
        <v>-0,595796953984704i</v>
      </c>
      <c r="E376" t="str">
        <f t="shared" si="38"/>
        <v>0,00662615297717198i</v>
      </c>
      <c r="F376" t="str">
        <f t="shared" si="39"/>
        <v>1000000-0,589170801007532i</v>
      </c>
      <c r="G376">
        <f t="shared" si="40"/>
        <v>1000000.0000001737</v>
      </c>
      <c r="H376">
        <f t="shared" si="41"/>
        <v>-3.3757000310069755E-5</v>
      </c>
    </row>
    <row r="377" spans="1:8" x14ac:dyDescent="0.3">
      <c r="A377">
        <f>+impedance_haut_parleur!A375</f>
        <v>1069.9069999999999</v>
      </c>
      <c r="B377">
        <f t="shared" si="35"/>
        <v>6722.4239424485895</v>
      </c>
      <c r="C377">
        <f t="shared" si="36"/>
        <v>1000000</v>
      </c>
      <c r="D377" t="str">
        <f t="shared" si="37"/>
        <v>-0,58726462273633i</v>
      </c>
      <c r="E377" t="str">
        <f t="shared" si="38"/>
        <v>0,00672242394244859i</v>
      </c>
      <c r="F377" t="str">
        <f t="shared" si="39"/>
        <v>1000000-0,580542198793881i</v>
      </c>
      <c r="G377">
        <f t="shared" si="40"/>
        <v>1000000.0000001686</v>
      </c>
      <c r="H377">
        <f t="shared" si="41"/>
        <v>-3.3262617820130478E-5</v>
      </c>
    </row>
    <row r="378" spans="1:8" x14ac:dyDescent="0.3">
      <c r="A378">
        <f>+impedance_haut_parleur!A376</f>
        <v>1085.452</v>
      </c>
      <c r="B378">
        <f t="shared" si="35"/>
        <v>6820.0960580486962</v>
      </c>
      <c r="C378">
        <f t="shared" si="36"/>
        <v>1000000</v>
      </c>
      <c r="D378" t="str">
        <f t="shared" si="37"/>
        <v>-0,578854275194075i</v>
      </c>
      <c r="E378" t="str">
        <f t="shared" si="38"/>
        <v>0,0068200960580487i</v>
      </c>
      <c r="F378" t="str">
        <f t="shared" si="39"/>
        <v>1000000-0,572034179136026i</v>
      </c>
      <c r="G378">
        <f t="shared" si="40"/>
        <v>1000000.0000001637</v>
      </c>
      <c r="H378">
        <f t="shared" si="41"/>
        <v>-3.2775144201721213E-5</v>
      </c>
    </row>
    <row r="379" spans="1:8" x14ac:dyDescent="0.3">
      <c r="A379">
        <f>+impedance_haut_parleur!A377</f>
        <v>1101.223</v>
      </c>
      <c r="B379">
        <f t="shared" si="35"/>
        <v>6919.188173528225</v>
      </c>
      <c r="C379">
        <f t="shared" si="36"/>
        <v>1000000</v>
      </c>
      <c r="D379" t="str">
        <f t="shared" si="37"/>
        <v>-0,570564300525832i</v>
      </c>
      <c r="E379" t="str">
        <f t="shared" si="38"/>
        <v>0,00691918817352822i</v>
      </c>
      <c r="F379" t="str">
        <f t="shared" si="39"/>
        <v>1000000-0,563645112352304i</v>
      </c>
      <c r="G379">
        <f t="shared" si="40"/>
        <v>1000000.000000159</v>
      </c>
      <c r="H379">
        <f t="shared" si="41"/>
        <v>-3.2294486080960699E-5</v>
      </c>
    </row>
    <row r="380" spans="1:8" x14ac:dyDescent="0.3">
      <c r="A380">
        <f>+impedance_haut_parleur!A378</f>
        <v>1117.222</v>
      </c>
      <c r="B380">
        <f t="shared" si="35"/>
        <v>7019.7128552577915</v>
      </c>
      <c r="C380">
        <f t="shared" si="36"/>
        <v>1000000</v>
      </c>
      <c r="D380" t="str">
        <f t="shared" si="37"/>
        <v>-0,562393625186363i</v>
      </c>
      <c r="E380" t="str">
        <f t="shared" si="38"/>
        <v>0,00701971285525779i</v>
      </c>
      <c r="F380" t="str">
        <f t="shared" si="39"/>
        <v>1000000-0,555373912331105i</v>
      </c>
      <c r="G380">
        <f t="shared" si="40"/>
        <v>1000000.0000001541</v>
      </c>
      <c r="H380">
        <f t="shared" si="41"/>
        <v>-3.1820581228237635E-5</v>
      </c>
    </row>
    <row r="381" spans="1:8" x14ac:dyDescent="0.3">
      <c r="A381">
        <f>+impedance_haut_parleur!A379</f>
        <v>1133.454</v>
      </c>
      <c r="B381">
        <f t="shared" si="35"/>
        <v>7121.7015191639302</v>
      </c>
      <c r="C381">
        <f t="shared" si="36"/>
        <v>1000000</v>
      </c>
      <c r="D381" t="str">
        <f t="shared" si="37"/>
        <v>-0,55433968270257i</v>
      </c>
      <c r="E381" t="str">
        <f t="shared" si="38"/>
        <v>0,00712170151916393i</v>
      </c>
      <c r="F381" t="str">
        <f t="shared" si="39"/>
        <v>1000000-0,547217981183406i</v>
      </c>
      <c r="G381">
        <f t="shared" si="40"/>
        <v>1000000.0000001497</v>
      </c>
      <c r="H381">
        <f t="shared" si="41"/>
        <v>-3.1353280795475335E-5</v>
      </c>
    </row>
    <row r="382" spans="1:8" x14ac:dyDescent="0.3">
      <c r="A382">
        <f>+impedance_haut_parleur!A380</f>
        <v>1149.922</v>
      </c>
      <c r="B382">
        <f t="shared" si="35"/>
        <v>7225.1730148025645</v>
      </c>
      <c r="C382">
        <f t="shared" si="36"/>
        <v>1000000</v>
      </c>
      <c r="D382" t="str">
        <f t="shared" si="37"/>
        <v>-0,546400999996486i</v>
      </c>
      <c r="E382" t="str">
        <f t="shared" si="38"/>
        <v>0,00722517301480256i</v>
      </c>
      <c r="F382" t="str">
        <f t="shared" si="39"/>
        <v>1000000-0,539175826981683i</v>
      </c>
      <c r="G382">
        <f t="shared" si="40"/>
        <v>1000000.0000001452</v>
      </c>
      <c r="H382">
        <f t="shared" si="41"/>
        <v>-3.0892499301523339E-5</v>
      </c>
    </row>
    <row r="383" spans="1:8" x14ac:dyDescent="0.3">
      <c r="A383">
        <f>+impedance_haut_parleur!A381</f>
        <v>1166.6289999999999</v>
      </c>
      <c r="B383">
        <f t="shared" si="35"/>
        <v>7330.1461917296128</v>
      </c>
      <c r="C383">
        <f t="shared" si="36"/>
        <v>1000000</v>
      </c>
      <c r="D383" t="str">
        <f t="shared" si="37"/>
        <v>-0,538576128930413i</v>
      </c>
      <c r="E383" t="str">
        <f t="shared" si="38"/>
        <v>0,00733014619172961i</v>
      </c>
      <c r="F383" t="str">
        <f t="shared" si="39"/>
        <v>1000000-0,531245982738683i</v>
      </c>
      <c r="G383">
        <f t="shared" si="40"/>
        <v>1000000.0000001412</v>
      </c>
      <c r="H383">
        <f t="shared" si="41"/>
        <v>-3.0438152694203455E-5</v>
      </c>
    </row>
    <row r="384" spans="1:8" x14ac:dyDescent="0.3">
      <c r="A384">
        <f>+impedance_haut_parleur!A382</f>
        <v>1183.579</v>
      </c>
      <c r="B384">
        <f t="shared" si="35"/>
        <v>7436.6461826863069</v>
      </c>
      <c r="C384">
        <f t="shared" si="36"/>
        <v>1000000</v>
      </c>
      <c r="D384" t="str">
        <f t="shared" si="37"/>
        <v>-0,53086319605025i</v>
      </c>
      <c r="E384" t="str">
        <f t="shared" si="38"/>
        <v>0,00743664618268631i</v>
      </c>
      <c r="F384" t="str">
        <f t="shared" si="39"/>
        <v>1000000-0,523426549867564i</v>
      </c>
      <c r="G384">
        <f t="shared" si="40"/>
        <v>1000000.000000137</v>
      </c>
      <c r="H384">
        <f t="shared" si="41"/>
        <v>-2.99901321925026E-5</v>
      </c>
    </row>
    <row r="385" spans="1:8" x14ac:dyDescent="0.3">
      <c r="A385">
        <f>+impedance_haut_parleur!A383</f>
        <v>1200.7760000000001</v>
      </c>
      <c r="B385">
        <f t="shared" si="35"/>
        <v>7544.6981204138756</v>
      </c>
      <c r="C385">
        <f t="shared" si="36"/>
        <v>1000000</v>
      </c>
      <c r="D385" t="str">
        <f t="shared" si="37"/>
        <v>-0,523260400539283i</v>
      </c>
      <c r="E385" t="str">
        <f t="shared" si="38"/>
        <v>0,00754469812041388i</v>
      </c>
      <c r="F385" t="str">
        <f t="shared" si="39"/>
        <v>1000000-0,515715702418869i</v>
      </c>
      <c r="G385">
        <f t="shared" si="40"/>
        <v>1000000.0000001331</v>
      </c>
      <c r="H385">
        <f t="shared" si="41"/>
        <v>-2.9548333177223274E-5</v>
      </c>
    </row>
    <row r="386" spans="1:8" x14ac:dyDescent="0.3">
      <c r="A386">
        <f>+impedance_haut_parleur!A384</f>
        <v>1218.222</v>
      </c>
      <c r="B386">
        <f t="shared" si="35"/>
        <v>7654.31457128293</v>
      </c>
      <c r="C386">
        <f t="shared" si="36"/>
        <v>1000000</v>
      </c>
      <c r="D386" t="str">
        <f t="shared" si="37"/>
        <v>-0,515766855891585i</v>
      </c>
      <c r="E386" t="str">
        <f t="shared" si="38"/>
        <v>0,00765431457128293i</v>
      </c>
      <c r="F386" t="str">
        <f t="shared" si="39"/>
        <v>1000000-0,508112541320302i</v>
      </c>
      <c r="G386">
        <f t="shared" si="40"/>
        <v>1000000.0000001292</v>
      </c>
      <c r="H386">
        <f t="shared" si="41"/>
        <v>-2.9112704135317451E-5</v>
      </c>
    </row>
    <row r="387" spans="1:8" x14ac:dyDescent="0.3">
      <c r="A387">
        <f>+impedance_haut_parleur!A385</f>
        <v>1235.921</v>
      </c>
      <c r="B387">
        <f t="shared" si="35"/>
        <v>7765.5206680347019</v>
      </c>
      <c r="C387">
        <f t="shared" si="36"/>
        <v>1000000</v>
      </c>
      <c r="D387" t="str">
        <f t="shared" si="37"/>
        <v>-0,508380819419654i</v>
      </c>
      <c r="E387" t="str">
        <f t="shared" si="38"/>
        <v>0,0077655206680347i</v>
      </c>
      <c r="F387" t="str">
        <f t="shared" si="39"/>
        <v>1000000-0,500615298751619i</v>
      </c>
      <c r="G387">
        <f t="shared" si="40"/>
        <v>1000000.0000001253</v>
      </c>
      <c r="H387">
        <f t="shared" si="41"/>
        <v>-2.8683143778146205E-5</v>
      </c>
    </row>
    <row r="388" spans="1:8" x14ac:dyDescent="0.3">
      <c r="A388">
        <f>+impedance_haut_parleur!A386</f>
        <v>1253.8779999999999</v>
      </c>
      <c r="B388">
        <f t="shared" si="35"/>
        <v>7878.3478265957247</v>
      </c>
      <c r="C388">
        <f t="shared" si="36"/>
        <v>1000000</v>
      </c>
      <c r="D388" t="str">
        <f t="shared" si="37"/>
        <v>-0,501100211278895i</v>
      </c>
      <c r="E388" t="str">
        <f t="shared" si="38"/>
        <v>0,00787834782659572i</v>
      </c>
      <c r="F388" t="str">
        <f t="shared" si="39"/>
        <v>1000000-0,493221863452299i</v>
      </c>
      <c r="G388">
        <f t="shared" si="40"/>
        <v>1000000.0000001217</v>
      </c>
      <c r="H388">
        <f t="shared" si="41"/>
        <v>-2.8259531139392225E-5</v>
      </c>
    </row>
    <row r="389" spans="1:8" x14ac:dyDescent="0.3">
      <c r="A389">
        <f>+impedance_haut_parleur!A387</f>
        <v>1272.095</v>
      </c>
      <c r="B389">
        <f t="shared" si="35"/>
        <v>7992.808613336616</v>
      </c>
      <c r="C389">
        <f t="shared" si="36"/>
        <v>1000000</v>
      </c>
      <c r="D389" t="str">
        <f t="shared" si="37"/>
        <v>-0,493924220060576i</v>
      </c>
      <c r="E389" t="str">
        <f t="shared" si="38"/>
        <v>0,00799280861333662i</v>
      </c>
      <c r="F389" t="str">
        <f t="shared" si="39"/>
        <v>1000000-0,485931411447239i</v>
      </c>
      <c r="G389">
        <f t="shared" si="40"/>
        <v>1000000.0000001182</v>
      </c>
      <c r="H389">
        <f t="shared" si="41"/>
        <v>-2.7841819008759703E-5</v>
      </c>
    </row>
    <row r="390" spans="1:8" x14ac:dyDescent="0.3">
      <c r="A390">
        <f>+impedance_haut_parleur!A388</f>
        <v>1290.578</v>
      </c>
      <c r="B390">
        <f t="shared" ref="B390:B453" si="42">2*PI()*A390</f>
        <v>8108.9407273692159</v>
      </c>
      <c r="C390">
        <f t="shared" ref="C390:C453" si="43">+D$2</f>
        <v>1000000</v>
      </c>
      <c r="D390" t="str">
        <f t="shared" ref="D390:D453" si="44">COMPLEX(0,-1/(B390*($G$3/1000000)),"i")</f>
        <v>-0,48685048925207i</v>
      </c>
      <c r="E390" t="str">
        <f t="shared" ref="E390:E453" si="45">+COMPLEX(0,B390*$D$3/1000,"i")</f>
        <v>0,00810894072736922i</v>
      </c>
      <c r="F390" t="str">
        <f t="shared" ref="F390:F453" si="46">+IMSUM(C390,D390,E390)</f>
        <v>1000000-0,478741548524701i</v>
      </c>
      <c r="G390">
        <f t="shared" ref="G390:G453" si="47">+IMABS(F390)</f>
        <v>1000000.0000001146</v>
      </c>
      <c r="H390">
        <f t="shared" ref="H390:H453" si="48">+DEGREES(IMARGUMENT(F390))</f>
        <v>-2.7429870208020779E-5</v>
      </c>
    </row>
    <row r="391" spans="1:8" x14ac:dyDescent="0.3">
      <c r="A391">
        <f>+impedance_haut_parleur!A389</f>
        <v>1309.328</v>
      </c>
      <c r="B391">
        <f t="shared" si="42"/>
        <v>8226.7504518788337</v>
      </c>
      <c r="C391">
        <f t="shared" si="43"/>
        <v>1000000</v>
      </c>
      <c r="D391" t="str">
        <f t="shared" si="44"/>
        <v>-0,479878632946029i</v>
      </c>
      <c r="E391" t="str">
        <f t="shared" si="45"/>
        <v>0,00822675045187883i</v>
      </c>
      <c r="F391" t="str">
        <f t="shared" si="46"/>
        <v>1000000-0,47165188249415i</v>
      </c>
      <c r="G391">
        <f t="shared" si="47"/>
        <v>1000000.0000001113</v>
      </c>
      <c r="H391">
        <f t="shared" si="48"/>
        <v>-2.7023662266313026E-5</v>
      </c>
    </row>
    <row r="392" spans="1:8" x14ac:dyDescent="0.3">
      <c r="A392">
        <f>+impedance_haut_parleur!A390</f>
        <v>1328.3510000000001</v>
      </c>
      <c r="B392">
        <f t="shared" si="42"/>
        <v>8346.2754859773104</v>
      </c>
      <c r="C392">
        <f t="shared" si="43"/>
        <v>1000000</v>
      </c>
      <c r="D392" t="str">
        <f t="shared" si="44"/>
        <v>-0,473006404721311i</v>
      </c>
      <c r="E392" t="str">
        <f t="shared" si="45"/>
        <v>0,00834627548597731i</v>
      </c>
      <c r="F392" t="str">
        <f t="shared" si="46"/>
        <v>1000000-0,464660129235334i</v>
      </c>
      <c r="G392">
        <f t="shared" si="47"/>
        <v>1000000.0000001079</v>
      </c>
      <c r="H392">
        <f t="shared" si="48"/>
        <v>-2.6623064313186117E-5</v>
      </c>
    </row>
    <row r="393" spans="1:8" x14ac:dyDescent="0.3">
      <c r="A393">
        <f>+impedance_haut_parleur!A391</f>
        <v>1347.6510000000001</v>
      </c>
      <c r="B393">
        <f t="shared" si="42"/>
        <v>8467.5409624058775</v>
      </c>
      <c r="C393">
        <f t="shared" si="43"/>
        <v>1000000</v>
      </c>
      <c r="D393" t="str">
        <f t="shared" si="44"/>
        <v>-0,466232378203228i</v>
      </c>
      <c r="E393" t="str">
        <f t="shared" si="45"/>
        <v>0,00846754096240588i</v>
      </c>
      <c r="F393" t="str">
        <f t="shared" si="46"/>
        <v>1000000-0,457764837240822i</v>
      </c>
      <c r="G393">
        <f t="shared" si="47"/>
        <v>1000000.0000001048</v>
      </c>
      <c r="H393">
        <f t="shared" si="48"/>
        <v>-2.6227993183390322E-5</v>
      </c>
    </row>
    <row r="394" spans="1:8" x14ac:dyDescent="0.3">
      <c r="A394">
        <f>+impedance_haut_parleur!A392</f>
        <v>1367.231</v>
      </c>
      <c r="B394">
        <f t="shared" si="42"/>
        <v>8590.5657307204528</v>
      </c>
      <c r="C394">
        <f t="shared" si="43"/>
        <v>1000000</v>
      </c>
      <c r="D394" t="str">
        <f t="shared" si="44"/>
        <v>-0,459555503582027i</v>
      </c>
      <c r="E394" t="str">
        <f t="shared" si="45"/>
        <v>0,00859056573072045i</v>
      </c>
      <c r="F394" t="str">
        <f t="shared" si="46"/>
        <v>1000000-0,450964937851307i</v>
      </c>
      <c r="G394">
        <f t="shared" si="47"/>
        <v>1000000.0000001017</v>
      </c>
      <c r="H394">
        <f t="shared" si="48"/>
        <v>-2.5838387647257609E-5</v>
      </c>
    </row>
    <row r="395" spans="1:8" x14ac:dyDescent="0.3">
      <c r="A395">
        <f>+impedance_haut_parleur!A393</f>
        <v>1387.095</v>
      </c>
      <c r="B395">
        <f t="shared" si="42"/>
        <v>8715.374923662268</v>
      </c>
      <c r="C395">
        <f t="shared" si="43"/>
        <v>1000000</v>
      </c>
      <c r="D395" t="str">
        <f t="shared" si="44"/>
        <v>-0,452974403856952i</v>
      </c>
      <c r="E395" t="str">
        <f t="shared" si="45"/>
        <v>0,00871537492366227i</v>
      </c>
      <c r="F395" t="str">
        <f t="shared" si="46"/>
        <v>1000000-0,44425902893329i</v>
      </c>
      <c r="G395">
        <f t="shared" si="47"/>
        <v>1000000.0000000986</v>
      </c>
      <c r="H395">
        <f t="shared" si="48"/>
        <v>-2.5454167368456172E-5</v>
      </c>
    </row>
    <row r="396" spans="1:8" x14ac:dyDescent="0.3">
      <c r="A396">
        <f>+impedance_haut_parleur!A394</f>
        <v>1407.249</v>
      </c>
      <c r="B396">
        <f t="shared" si="42"/>
        <v>8842.0062403431657</v>
      </c>
      <c r="C396">
        <f t="shared" si="43"/>
        <v>1000000</v>
      </c>
      <c r="D396" t="str">
        <f t="shared" si="44"/>
        <v>-0,446487104071816i</v>
      </c>
      <c r="E396" t="str">
        <f t="shared" si="45"/>
        <v>0,00884200624034316i</v>
      </c>
      <c r="F396" t="str">
        <f t="shared" si="46"/>
        <v>1000000-0,437645097831473i</v>
      </c>
      <c r="G396">
        <f t="shared" si="47"/>
        <v>1000000.0000000959</v>
      </c>
      <c r="H396">
        <f t="shared" si="48"/>
        <v>-2.5075217030331816E-5</v>
      </c>
    </row>
    <row r="397" spans="1:8" x14ac:dyDescent="0.3">
      <c r="A397">
        <f>+impedance_haut_parleur!A395</f>
        <v>1427.694</v>
      </c>
      <c r="B397">
        <f t="shared" si="42"/>
        <v>8970.4659639484526</v>
      </c>
      <c r="C397">
        <f t="shared" si="43"/>
        <v>1000000</v>
      </c>
      <c r="D397" t="str">
        <f t="shared" si="44"/>
        <v>-0,440093276793177i</v>
      </c>
      <c r="E397" t="str">
        <f t="shared" si="45"/>
        <v>0,00897046596394845i</v>
      </c>
      <c r="F397" t="str">
        <f t="shared" si="46"/>
        <v>1000000-0,431122810829229i</v>
      </c>
      <c r="G397">
        <f t="shared" si="47"/>
        <v>1000000.0000000928</v>
      </c>
      <c r="H397">
        <f t="shared" si="48"/>
        <v>-2.4701517512330274E-5</v>
      </c>
    </row>
    <row r="398" spans="1:8" x14ac:dyDescent="0.3">
      <c r="A398">
        <f>+impedance_haut_parleur!A396</f>
        <v>1448.4369999999999</v>
      </c>
      <c r="B398">
        <f t="shared" si="42"/>
        <v>9100.7980767752779</v>
      </c>
      <c r="C398">
        <f t="shared" si="43"/>
        <v>1000000</v>
      </c>
      <c r="D398" t="str">
        <f t="shared" si="44"/>
        <v>-0,433790721113834i</v>
      </c>
      <c r="E398" t="str">
        <f t="shared" si="45"/>
        <v>0,00910079807677528i</v>
      </c>
      <c r="F398" t="str">
        <f t="shared" si="46"/>
        <v>1000000-0,424689923037059i</v>
      </c>
      <c r="G398">
        <f t="shared" si="47"/>
        <v>1000000.0000000901</v>
      </c>
      <c r="H398">
        <f t="shared" si="48"/>
        <v>-2.4332940191757771E-5</v>
      </c>
    </row>
    <row r="399" spans="1:8" x14ac:dyDescent="0.3">
      <c r="A399">
        <f>+impedance_haut_parleur!A397</f>
        <v>1469.482</v>
      </c>
      <c r="B399">
        <f t="shared" si="42"/>
        <v>9233.0277115648732</v>
      </c>
      <c r="C399">
        <f t="shared" si="43"/>
        <v>1000000</v>
      </c>
      <c r="D399" t="str">
        <f t="shared" si="44"/>
        <v>-0,427578242345234i</v>
      </c>
      <c r="E399" t="str">
        <f t="shared" si="45"/>
        <v>0,00923302771156487i</v>
      </c>
      <c r="F399" t="str">
        <f t="shared" si="46"/>
        <v>1000000-0,418345214633669i</v>
      </c>
      <c r="G399">
        <f t="shared" si="47"/>
        <v>1000000.0000000874</v>
      </c>
      <c r="H399">
        <f t="shared" si="48"/>
        <v>-2.3969415178002404E-5</v>
      </c>
    </row>
    <row r="400" spans="1:8" x14ac:dyDescent="0.3">
      <c r="A400">
        <f>+impedance_haut_parleur!A398</f>
        <v>1490.8320000000001</v>
      </c>
      <c r="B400">
        <f t="shared" si="42"/>
        <v>9367.1737178731582</v>
      </c>
      <c r="C400">
        <f t="shared" si="43"/>
        <v>1000000</v>
      </c>
      <c r="D400" t="str">
        <f t="shared" si="44"/>
        <v>-0,421454953152306i</v>
      </c>
      <c r="E400" t="str">
        <f t="shared" si="45"/>
        <v>0,00936717371787316i</v>
      </c>
      <c r="F400" t="str">
        <f t="shared" si="46"/>
        <v>1000000-0,412087779434433i</v>
      </c>
      <c r="G400">
        <f t="shared" si="47"/>
        <v>1000000.0000000849</v>
      </c>
      <c r="H400">
        <f t="shared" si="48"/>
        <v>-2.3610890550509634E-5</v>
      </c>
    </row>
    <row r="401" spans="1:8" x14ac:dyDescent="0.3">
      <c r="A401">
        <f>+impedance_haut_parleur!A399</f>
        <v>1512.492</v>
      </c>
      <c r="B401">
        <f t="shared" si="42"/>
        <v>9503.2675116266673</v>
      </c>
      <c r="C401">
        <f t="shared" si="43"/>
        <v>1000000</v>
      </c>
      <c r="D401" t="str">
        <f t="shared" si="44"/>
        <v>-0,415419407651716i</v>
      </c>
      <c r="E401" t="str">
        <f t="shared" si="45"/>
        <v>0,00950326751162667i</v>
      </c>
      <c r="F401" t="str">
        <f t="shared" si="46"/>
        <v>1000000-0,405916140140089i</v>
      </c>
      <c r="G401">
        <f t="shared" si="47"/>
        <v>1000000.0000000824</v>
      </c>
      <c r="H401">
        <f t="shared" si="48"/>
        <v>-2.3257281666266687E-5</v>
      </c>
    </row>
    <row r="402" spans="1:8" x14ac:dyDescent="0.3">
      <c r="A402">
        <f>+impedance_haut_parleur!A400</f>
        <v>1534.4670000000001</v>
      </c>
      <c r="B402">
        <f t="shared" si="42"/>
        <v>9641.3405087519386</v>
      </c>
      <c r="C402">
        <f t="shared" si="43"/>
        <v>1000000</v>
      </c>
      <c r="D402" t="str">
        <f t="shared" si="44"/>
        <v>-0,409470213903563i</v>
      </c>
      <c r="E402" t="str">
        <f t="shared" si="45"/>
        <v>0,00964134050875194i</v>
      </c>
      <c r="F402" t="str">
        <f t="shared" si="46"/>
        <v>1000000-0,399828873394811i</v>
      </c>
      <c r="G402">
        <f t="shared" si="47"/>
        <v>1000000.00000008</v>
      </c>
      <c r="H402">
        <f t="shared" si="48"/>
        <v>-2.2908506972991977E-5</v>
      </c>
    </row>
    <row r="403" spans="1:8" x14ac:dyDescent="0.3">
      <c r="A403">
        <f>+impedance_haut_parleur!A401</f>
        <v>1556.761</v>
      </c>
      <c r="B403">
        <f t="shared" si="42"/>
        <v>9781.4178419902</v>
      </c>
      <c r="C403">
        <f t="shared" si="43"/>
        <v>1000000</v>
      </c>
      <c r="D403" t="str">
        <f t="shared" si="44"/>
        <v>-0,403606289416268i</v>
      </c>
      <c r="E403" t="str">
        <f t="shared" si="45"/>
        <v>0,0097814178419902i</v>
      </c>
      <c r="F403" t="str">
        <f t="shared" si="46"/>
        <v>1000000-0,393824871574278i</v>
      </c>
      <c r="G403">
        <f t="shared" si="47"/>
        <v>1000000.0000000775</v>
      </c>
      <c r="H403">
        <f t="shared" si="48"/>
        <v>-2.2564503008486625E-5</v>
      </c>
    </row>
    <row r="404" spans="1:8" x14ac:dyDescent="0.3">
      <c r="A404">
        <f>+impedance_haut_parleur!A402</f>
        <v>1579.3789999999999</v>
      </c>
      <c r="B404">
        <f t="shared" si="42"/>
        <v>9923.5309272679879</v>
      </c>
      <c r="C404">
        <f t="shared" si="43"/>
        <v>1000000</v>
      </c>
      <c r="D404" t="str">
        <f t="shared" si="44"/>
        <v>-0,397826317000516i</v>
      </c>
      <c r="E404" t="str">
        <f t="shared" si="45"/>
        <v>0,00992353092726799i</v>
      </c>
      <c r="F404" t="str">
        <f t="shared" si="46"/>
        <v>1000000-0,387902786073248i</v>
      </c>
      <c r="G404">
        <f t="shared" si="47"/>
        <v>1000000.0000000753</v>
      </c>
      <c r="H404">
        <f t="shared" si="48"/>
        <v>-2.2225192503362045E-5</v>
      </c>
    </row>
    <row r="405" spans="1:8" x14ac:dyDescent="0.3">
      <c r="A405">
        <f>+impedance_haut_parleur!A403</f>
        <v>1602.326</v>
      </c>
      <c r="B405">
        <f t="shared" si="42"/>
        <v>10067.711180511838</v>
      </c>
      <c r="C405">
        <f t="shared" si="43"/>
        <v>1000000</v>
      </c>
      <c r="D405" t="str">
        <f t="shared" si="44"/>
        <v>-0,392129024129895i</v>
      </c>
      <c r="E405" t="str">
        <f t="shared" si="45"/>
        <v>0,0100677111805118i</v>
      </c>
      <c r="F405" t="str">
        <f t="shared" si="46"/>
        <v>1000000-0,382061312949383i</v>
      </c>
      <c r="G405">
        <f t="shared" si="47"/>
        <v>1000000.0000000729</v>
      </c>
      <c r="H405">
        <f t="shared" si="48"/>
        <v>-2.189050074722553E-5</v>
      </c>
    </row>
    <row r="406" spans="1:8" x14ac:dyDescent="0.3">
      <c r="A406">
        <f>+impedance_haut_parleur!A404</f>
        <v>1625.606</v>
      </c>
      <c r="B406">
        <f t="shared" si="42"/>
        <v>10213.983734462978</v>
      </c>
      <c r="C406">
        <f t="shared" si="43"/>
        <v>1000000</v>
      </c>
      <c r="D406" t="str">
        <f t="shared" si="44"/>
        <v>-0,386513417591937i</v>
      </c>
      <c r="E406" t="str">
        <f t="shared" si="45"/>
        <v>0,010213983734463i</v>
      </c>
      <c r="F406" t="str">
        <f t="shared" si="46"/>
        <v>1000000-0,376299433857474i</v>
      </c>
      <c r="G406">
        <f t="shared" si="47"/>
        <v>1000000.0000000708</v>
      </c>
      <c r="H406">
        <f t="shared" si="48"/>
        <v>-2.1560369393194517E-5</v>
      </c>
    </row>
    <row r="407" spans="1:8" x14ac:dyDescent="0.3">
      <c r="A407">
        <f>+impedance_haut_parleur!A405</f>
        <v>1649.2239999999999</v>
      </c>
      <c r="B407">
        <f t="shared" si="42"/>
        <v>10362.380005047946</v>
      </c>
      <c r="C407">
        <f t="shared" si="43"/>
        <v>1000000</v>
      </c>
      <c r="D407" t="str">
        <f t="shared" si="44"/>
        <v>-0,380978284767842i</v>
      </c>
      <c r="E407" t="str">
        <f t="shared" si="45"/>
        <v>0,0103623800050479i</v>
      </c>
      <c r="F407" t="str">
        <f t="shared" si="46"/>
        <v>1000000-0,370615904762794i</v>
      </c>
      <c r="G407">
        <f t="shared" si="47"/>
        <v>1000000.0000000688</v>
      </c>
      <c r="H407">
        <f t="shared" si="48"/>
        <v>-2.1234727163329588E-5</v>
      </c>
    </row>
    <row r="408" spans="1:8" x14ac:dyDescent="0.3">
      <c r="A408">
        <f>+impedance_haut_parleur!A406</f>
        <v>1673.1859999999999</v>
      </c>
      <c r="B408">
        <f t="shared" si="42"/>
        <v>10512.937691378582</v>
      </c>
      <c r="C408">
        <f t="shared" si="43"/>
        <v>1000000</v>
      </c>
      <c r="D408" t="str">
        <f t="shared" si="44"/>
        <v>-0,375522225692755i</v>
      </c>
      <c r="E408" t="str">
        <f t="shared" si="45"/>
        <v>0,0105129376913786i</v>
      </c>
      <c r="F408" t="str">
        <f t="shared" si="46"/>
        <v>1000000-0,365009288001376i</v>
      </c>
      <c r="G408">
        <f t="shared" si="47"/>
        <v>1000000.0000000666</v>
      </c>
      <c r="H408">
        <f t="shared" si="48"/>
        <v>-2.0913491685553076E-5</v>
      </c>
    </row>
    <row r="409" spans="1:8" x14ac:dyDescent="0.3">
      <c r="A409">
        <f>+impedance_haut_parleur!A407</f>
        <v>1697.4960000000001</v>
      </c>
      <c r="B409">
        <f t="shared" si="42"/>
        <v>10665.681926196119</v>
      </c>
      <c r="C409">
        <f t="shared" si="43"/>
        <v>1000000</v>
      </c>
      <c r="D409" t="str">
        <f t="shared" si="44"/>
        <v>-0,37014433655099i</v>
      </c>
      <c r="E409" t="str">
        <f t="shared" si="45"/>
        <v>0,0106656819261961i</v>
      </c>
      <c r="F409" t="str">
        <f t="shared" si="46"/>
        <v>1000000-0,359478654624794i</v>
      </c>
      <c r="G409">
        <f t="shared" si="47"/>
        <v>1000000.0000000646</v>
      </c>
      <c r="H409">
        <f t="shared" si="48"/>
        <v>-2.0596609735040785E-5</v>
      </c>
    </row>
    <row r="410" spans="1:8" x14ac:dyDescent="0.3">
      <c r="A410">
        <f>+impedance_haut_parleur!A408</f>
        <v>1722.1590000000001</v>
      </c>
      <c r="B410">
        <f t="shared" si="42"/>
        <v>10820.64412542709</v>
      </c>
      <c r="C410">
        <f t="shared" si="43"/>
        <v>1000000</v>
      </c>
      <c r="D410" t="str">
        <f t="shared" si="44"/>
        <v>-0,364843507897911i</v>
      </c>
      <c r="E410" t="str">
        <f t="shared" si="45"/>
        <v>0,0108206441254271i</v>
      </c>
      <c r="F410" t="str">
        <f t="shared" si="46"/>
        <v>1000000-0,354022863772484i</v>
      </c>
      <c r="G410">
        <f t="shared" si="47"/>
        <v>1000000.0000000626</v>
      </c>
      <c r="H410">
        <f t="shared" si="48"/>
        <v>-2.0284015945297377E-5</v>
      </c>
    </row>
    <row r="411" spans="1:8" x14ac:dyDescent="0.3">
      <c r="A411">
        <f>+impedance_haut_parleur!A409</f>
        <v>1747.18</v>
      </c>
      <c r="B411">
        <f t="shared" si="42"/>
        <v>10977.85570499803</v>
      </c>
      <c r="C411">
        <f t="shared" si="43"/>
        <v>1000000</v>
      </c>
      <c r="D411" t="str">
        <f t="shared" si="44"/>
        <v>-0,359618660194118i</v>
      </c>
      <c r="E411" t="str">
        <f t="shared" si="45"/>
        <v>0,010977855704998i</v>
      </c>
      <c r="F411" t="str">
        <f t="shared" si="46"/>
        <v>1000000-0,34864080448912i</v>
      </c>
      <c r="G411">
        <f t="shared" si="47"/>
        <v>1000000.0000000609</v>
      </c>
      <c r="H411">
        <f t="shared" si="48"/>
        <v>-1.9975646663271451E-5</v>
      </c>
    </row>
    <row r="412" spans="1:8" x14ac:dyDescent="0.3">
      <c r="A412">
        <f>+impedance_haut_parleur!A410</f>
        <v>1772.5640000000001</v>
      </c>
      <c r="B412">
        <f t="shared" si="42"/>
        <v>11137.348080835476</v>
      </c>
      <c r="C412">
        <f t="shared" si="43"/>
        <v>1000000</v>
      </c>
      <c r="D412" t="str">
        <f t="shared" si="44"/>
        <v>-0,354468741731164i</v>
      </c>
      <c r="E412" t="str">
        <f t="shared" si="45"/>
        <v>0,0111373480808355i</v>
      </c>
      <c r="F412" t="str">
        <f t="shared" si="46"/>
        <v>1000000-0,343331393650328i</v>
      </c>
      <c r="G412">
        <f t="shared" si="47"/>
        <v>1000000.000000059</v>
      </c>
      <c r="H412">
        <f t="shared" si="48"/>
        <v>-1.967143983050769E-5</v>
      </c>
    </row>
    <row r="413" spans="1:8" x14ac:dyDescent="0.3">
      <c r="A413">
        <f>+impedance_haut_parleur!A411</f>
        <v>1798.318</v>
      </c>
      <c r="B413">
        <f t="shared" si="42"/>
        <v>11299.165235236578</v>
      </c>
      <c r="C413">
        <f t="shared" si="43"/>
        <v>1000000</v>
      </c>
      <c r="D413" t="str">
        <f t="shared" si="44"/>
        <v>-0,349392338128161i</v>
      </c>
      <c r="E413" t="str">
        <f t="shared" si="45"/>
        <v>0,0112991652352366i</v>
      </c>
      <c r="F413" t="str">
        <f t="shared" si="46"/>
        <v>1000000-0,338093172892924i</v>
      </c>
      <c r="G413">
        <f t="shared" si="47"/>
        <v>1000000.0000000573</v>
      </c>
      <c r="H413">
        <f t="shared" si="48"/>
        <v>-1.9371311888950658E-5</v>
      </c>
    </row>
    <row r="414" spans="1:8" x14ac:dyDescent="0.3">
      <c r="A414">
        <f>+impedance_haut_parleur!A412</f>
        <v>1824.4459999999999</v>
      </c>
      <c r="B414">
        <f t="shared" si="42"/>
        <v>11463.332300942568</v>
      </c>
      <c r="C414">
        <f t="shared" si="43"/>
        <v>1000000</v>
      </c>
      <c r="D414" t="str">
        <f t="shared" si="44"/>
        <v>-0,344388669611465i</v>
      </c>
      <c r="E414" t="str">
        <f t="shared" si="45"/>
        <v>0,0114633323009426i</v>
      </c>
      <c r="F414" t="str">
        <f t="shared" si="46"/>
        <v>1000000-0,332925337310522i</v>
      </c>
      <c r="G414">
        <f t="shared" si="47"/>
        <v>1000000.0000000555</v>
      </c>
      <c r="H414">
        <f t="shared" si="48"/>
        <v>-1.9075216720861525E-5</v>
      </c>
    </row>
    <row r="415" spans="1:8" x14ac:dyDescent="0.3">
      <c r="A415">
        <f>+impedance_haut_parleur!A413</f>
        <v>1850.953</v>
      </c>
      <c r="B415">
        <f t="shared" si="42"/>
        <v>11629.880693879977</v>
      </c>
      <c r="C415">
        <f t="shared" si="43"/>
        <v>1000000</v>
      </c>
      <c r="D415" t="str">
        <f t="shared" si="44"/>
        <v>-0,339456772115747i</v>
      </c>
      <c r="E415" t="str">
        <f t="shared" si="45"/>
        <v>0,01162988069388i</v>
      </c>
      <c r="F415" t="str">
        <f t="shared" si="46"/>
        <v>1000000-0,327826891421867i</v>
      </c>
      <c r="G415">
        <f t="shared" si="47"/>
        <v>1000000.0000000538</v>
      </c>
      <c r="H415">
        <f t="shared" si="48"/>
        <v>-1.8783097289365796E-5</v>
      </c>
    </row>
    <row r="416" spans="1:8" x14ac:dyDescent="0.3">
      <c r="A416">
        <f>+impedance_haut_parleur!A414</f>
        <v>1877.845</v>
      </c>
      <c r="B416">
        <f t="shared" si="42"/>
        <v>11798.84811316065</v>
      </c>
      <c r="C416">
        <f t="shared" si="43"/>
        <v>1000000</v>
      </c>
      <c r="D416" t="str">
        <f t="shared" si="44"/>
        <v>-0,334595523442009i</v>
      </c>
      <c r="E416" t="str">
        <f t="shared" si="45"/>
        <v>0,0117988481131606i</v>
      </c>
      <c r="F416" t="str">
        <f t="shared" si="46"/>
        <v>1000000-0,322796675328848i</v>
      </c>
      <c r="G416">
        <f t="shared" si="47"/>
        <v>1000000.0000000519</v>
      </c>
      <c r="H416">
        <f t="shared" si="48"/>
        <v>-1.8494887137197049E-5</v>
      </c>
    </row>
    <row r="417" spans="1:8" x14ac:dyDescent="0.3">
      <c r="A417">
        <f>+impedance_haut_parleur!A415</f>
        <v>1905.1289999999999</v>
      </c>
      <c r="B417">
        <f t="shared" si="42"/>
        <v>11970.278541081738</v>
      </c>
      <c r="C417">
        <f t="shared" si="43"/>
        <v>1000000</v>
      </c>
      <c r="D417" t="str">
        <f t="shared" si="44"/>
        <v>-0,329803667215164i</v>
      </c>
      <c r="E417" t="str">
        <f t="shared" si="45"/>
        <v>0,0119702785410817i</v>
      </c>
      <c r="F417" t="str">
        <f t="shared" si="46"/>
        <v>1000000-0,317833388674082i</v>
      </c>
      <c r="G417">
        <f t="shared" si="47"/>
        <v>1000000.0000000506</v>
      </c>
      <c r="H417">
        <f t="shared" si="48"/>
        <v>-1.8210511759365384E-5</v>
      </c>
    </row>
    <row r="418" spans="1:8" x14ac:dyDescent="0.3">
      <c r="A418">
        <f>+impedance_haut_parleur!A416</f>
        <v>1932.808</v>
      </c>
      <c r="B418">
        <f t="shared" si="42"/>
        <v>12144.190827199162</v>
      </c>
      <c r="C418">
        <f t="shared" si="43"/>
        <v>1000000</v>
      </c>
      <c r="D418" t="str">
        <f t="shared" si="44"/>
        <v>-0,32508067574118i</v>
      </c>
      <c r="E418" t="str">
        <f t="shared" si="45"/>
        <v>0,0121441908271992i</v>
      </c>
      <c r="F418" t="str">
        <f t="shared" si="46"/>
        <v>1000000-0,312936484913981i</v>
      </c>
      <c r="G418">
        <f t="shared" si="47"/>
        <v>1000000.0000000489</v>
      </c>
      <c r="H418">
        <f t="shared" si="48"/>
        <v>-1.7929939841229883E-5</v>
      </c>
    </row>
    <row r="419" spans="1:8" x14ac:dyDescent="0.3">
      <c r="A419">
        <f>+impedance_haut_parleur!A417</f>
        <v>1960.89</v>
      </c>
      <c r="B419">
        <f t="shared" si="42"/>
        <v>12320.63523699538</v>
      </c>
      <c r="C419">
        <f t="shared" si="43"/>
        <v>1000000</v>
      </c>
      <c r="D419" t="str">
        <f t="shared" si="44"/>
        <v>-0,32042517974897i</v>
      </c>
      <c r="E419" t="str">
        <f t="shared" si="45"/>
        <v>0,0123206352369954i</v>
      </c>
      <c r="F419" t="str">
        <f t="shared" si="46"/>
        <v>1000000-0,308104544511975i</v>
      </c>
      <c r="G419">
        <f t="shared" si="47"/>
        <v>1000000.0000000475</v>
      </c>
      <c r="H419">
        <f t="shared" si="48"/>
        <v>-1.7653090049336221E-5</v>
      </c>
    </row>
    <row r="420" spans="1:8" x14ac:dyDescent="0.3">
      <c r="A420">
        <f>+impedance_haut_parleur!A418</f>
        <v>1989.38</v>
      </c>
      <c r="B420">
        <f t="shared" si="42"/>
        <v>12499.643186396926</v>
      </c>
      <c r="C420">
        <f t="shared" si="43"/>
        <v>1000000</v>
      </c>
      <c r="D420" t="str">
        <f t="shared" si="44"/>
        <v>-0,315836356411524i</v>
      </c>
      <c r="E420" t="str">
        <f t="shared" si="45"/>
        <v>0,0124996431863969i</v>
      </c>
      <c r="F420" t="str">
        <f t="shared" si="46"/>
        <v>1000000-0,303336713225127i</v>
      </c>
      <c r="G420">
        <f t="shared" si="47"/>
        <v>1000000.000000046</v>
      </c>
      <c r="H420">
        <f t="shared" si="48"/>
        <v>-1.7379913439169427E-5</v>
      </c>
    </row>
    <row r="421" spans="1:8" x14ac:dyDescent="0.3">
      <c r="A421">
        <f>+impedance_haut_parleur!A419</f>
        <v>2018.2829999999999</v>
      </c>
      <c r="B421">
        <f t="shared" si="42"/>
        <v>12681.246091330337</v>
      </c>
      <c r="C421">
        <f t="shared" si="43"/>
        <v>1000000</v>
      </c>
      <c r="D421" t="str">
        <f t="shared" si="44"/>
        <v>-0,311313393968021i</v>
      </c>
      <c r="E421" t="str">
        <f t="shared" si="45"/>
        <v>0,0126812460913303i</v>
      </c>
      <c r="F421" t="str">
        <f t="shared" si="46"/>
        <v>1000000-0,298632147876691i</v>
      </c>
      <c r="G421">
        <f t="shared" si="47"/>
        <v>1000000.0000000446</v>
      </c>
      <c r="H421">
        <f t="shared" si="48"/>
        <v>-1.7110361700260574E-5</v>
      </c>
    </row>
    <row r="422" spans="1:8" x14ac:dyDescent="0.3">
      <c r="A422">
        <f>+impedance_haut_parleur!A420</f>
        <v>2047.607</v>
      </c>
      <c r="B422">
        <f t="shared" si="42"/>
        <v>12865.49421727807</v>
      </c>
      <c r="C422">
        <f t="shared" si="43"/>
        <v>1000000</v>
      </c>
      <c r="D422" t="str">
        <f t="shared" si="44"/>
        <v>-0,306855041381456i</v>
      </c>
      <c r="E422" t="str">
        <f t="shared" si="45"/>
        <v>0,0128654942172781i</v>
      </c>
      <c r="F422" t="str">
        <f t="shared" si="46"/>
        <v>1000000-0,293989547164178i</v>
      </c>
      <c r="G422">
        <f t="shared" si="47"/>
        <v>1000000.0000000431</v>
      </c>
      <c r="H422">
        <f t="shared" si="48"/>
        <v>-1.6844360273469176E-5</v>
      </c>
    </row>
    <row r="423" spans="1:8" x14ac:dyDescent="0.3">
      <c r="A423">
        <f>+impedance_haut_parleur!A421</f>
        <v>2077.3560000000002</v>
      </c>
      <c r="B423">
        <f t="shared" si="42"/>
        <v>13052.412696981359</v>
      </c>
      <c r="C423">
        <f t="shared" si="43"/>
        <v>1000000</v>
      </c>
      <c r="D423" t="str">
        <f t="shared" si="44"/>
        <v>-0,302460690761698i</v>
      </c>
      <c r="E423" t="str">
        <f t="shared" si="45"/>
        <v>0,0130524126969814i</v>
      </c>
      <c r="F423" t="str">
        <f t="shared" si="46"/>
        <v>1000000-0,289408278064717i</v>
      </c>
      <c r="G423">
        <f t="shared" si="47"/>
        <v>1000000.0000000418</v>
      </c>
      <c r="H423">
        <f t="shared" si="48"/>
        <v>-1.6581872889256379E-5</v>
      </c>
    </row>
    <row r="424" spans="1:8" x14ac:dyDescent="0.3">
      <c r="A424">
        <f>+impedance_haut_parleur!A422</f>
        <v>2107.538</v>
      </c>
      <c r="B424">
        <f t="shared" si="42"/>
        <v>13242.051795922651</v>
      </c>
      <c r="C424">
        <f t="shared" si="43"/>
        <v>1000000</v>
      </c>
      <c r="D424" t="str">
        <f t="shared" si="44"/>
        <v>-0,298129158628674i</v>
      </c>
      <c r="E424" t="str">
        <f t="shared" si="45"/>
        <v>0,0132420517959227i</v>
      </c>
      <c r="F424" t="str">
        <f t="shared" si="46"/>
        <v>1000000-0,284887106832751i</v>
      </c>
      <c r="G424">
        <f t="shared" si="47"/>
        <v>1000000.0000000406</v>
      </c>
      <c r="H424">
        <f t="shared" si="48"/>
        <v>-1.6322828859208784E-5</v>
      </c>
    </row>
    <row r="425" spans="1:8" x14ac:dyDescent="0.3">
      <c r="A425">
        <f>+impedance_haut_parleur!A423</f>
        <v>2138.1590000000001</v>
      </c>
      <c r="B425">
        <f t="shared" si="42"/>
        <v>13434.449213213798</v>
      </c>
      <c r="C425">
        <f t="shared" si="43"/>
        <v>1000000</v>
      </c>
      <c r="D425" t="str">
        <f t="shared" si="44"/>
        <v>-0,293859591694518i</v>
      </c>
      <c r="E425" t="str">
        <f t="shared" si="45"/>
        <v>0,0134344492132138i</v>
      </c>
      <c r="F425" t="str">
        <f t="shared" si="46"/>
        <v>1000000-0,280425142481304i</v>
      </c>
      <c r="G425">
        <f t="shared" si="47"/>
        <v>1000000.0000000393</v>
      </c>
      <c r="H425">
        <f t="shared" si="48"/>
        <v>-1.6067177133533068E-5</v>
      </c>
    </row>
    <row r="426" spans="1:8" x14ac:dyDescent="0.3">
      <c r="A426">
        <f>+impedance_haut_parleur!A424</f>
        <v>2169.2240000000002</v>
      </c>
      <c r="B426">
        <f t="shared" si="42"/>
        <v>13629.636364781332</v>
      </c>
      <c r="C426">
        <f t="shared" si="43"/>
        <v>1000000</v>
      </c>
      <c r="D426" t="str">
        <f t="shared" si="44"/>
        <v>-0,289651290377554i</v>
      </c>
      <c r="E426" t="str">
        <f t="shared" si="45"/>
        <v>0,0136296363647813i</v>
      </c>
      <c r="F426" t="str">
        <f t="shared" si="46"/>
        <v>1000000-0,276021654012773i</v>
      </c>
      <c r="G426">
        <f t="shared" si="47"/>
        <v>1000000.0000000382</v>
      </c>
      <c r="H426">
        <f t="shared" si="48"/>
        <v>-1.5814875829151738E-5</v>
      </c>
    </row>
    <row r="427" spans="1:8" x14ac:dyDescent="0.3">
      <c r="A427">
        <f>+impedance_haut_parleur!A425</f>
        <v>2200.7399999999998</v>
      </c>
      <c r="B427">
        <f t="shared" si="42"/>
        <v>13827.657232922402</v>
      </c>
      <c r="C427">
        <f t="shared" si="43"/>
        <v>1000000</v>
      </c>
      <c r="D427" t="str">
        <f t="shared" si="44"/>
        <v>-0,285503299216608i</v>
      </c>
      <c r="E427" t="str">
        <f t="shared" si="45"/>
        <v>0,0138276572329224i</v>
      </c>
      <c r="F427" t="str">
        <f t="shared" si="46"/>
        <v>1000000-0,271675641983686i</v>
      </c>
      <c r="G427">
        <f t="shared" si="47"/>
        <v>1000000.0000000369</v>
      </c>
      <c r="H427">
        <f t="shared" si="48"/>
        <v>-1.5565867682171983E-5</v>
      </c>
    </row>
    <row r="428" spans="1:8" x14ac:dyDescent="0.3">
      <c r="A428">
        <f>+impedance_haut_parleur!A426</f>
        <v>2232.7150000000001</v>
      </c>
      <c r="B428">
        <f t="shared" si="42"/>
        <v>14028.56208311947</v>
      </c>
      <c r="C428">
        <f t="shared" si="43"/>
        <v>1000000</v>
      </c>
      <c r="D428" t="str">
        <f t="shared" si="44"/>
        <v>-0,281414569579171i</v>
      </c>
      <c r="E428" t="str">
        <f t="shared" si="45"/>
        <v>0,0140285620831195i</v>
      </c>
      <c r="F428" t="str">
        <f t="shared" si="46"/>
        <v>1000000-0,267386007496052i</v>
      </c>
      <c r="G428">
        <f t="shared" si="47"/>
        <v>1000000.0000000357</v>
      </c>
      <c r="H428">
        <f t="shared" si="48"/>
        <v>-1.5320089730376811E-5</v>
      </c>
    </row>
    <row r="429" spans="1:8" x14ac:dyDescent="0.3">
      <c r="A429">
        <f>+impedance_haut_parleur!A427</f>
        <v>2265.154</v>
      </c>
      <c r="B429">
        <f t="shared" si="42"/>
        <v>14232.382331299068</v>
      </c>
      <c r="C429">
        <f t="shared" si="43"/>
        <v>1000000</v>
      </c>
      <c r="D429" t="str">
        <f t="shared" si="44"/>
        <v>-0,277384465125973i</v>
      </c>
      <c r="E429" t="str">
        <f t="shared" si="45"/>
        <v>0,0142323823312991i</v>
      </c>
      <c r="F429" t="str">
        <f t="shared" si="46"/>
        <v>1000000-0,263152082794674i</v>
      </c>
      <c r="G429">
        <f t="shared" si="47"/>
        <v>1000000.0000000347</v>
      </c>
      <c r="H429">
        <f t="shared" si="48"/>
        <v>-1.5077503714211677E-5</v>
      </c>
    </row>
    <row r="430" spans="1:8" x14ac:dyDescent="0.3">
      <c r="A430">
        <f>+impedance_haut_parleur!A428</f>
        <v>2298.0639999999999</v>
      </c>
      <c r="B430">
        <f t="shared" si="42"/>
        <v>14439.161959758349</v>
      </c>
      <c r="C430">
        <f t="shared" si="43"/>
        <v>1000000</v>
      </c>
      <c r="D430" t="str">
        <f t="shared" si="44"/>
        <v>-0,2734121115504i</v>
      </c>
      <c r="E430" t="str">
        <f t="shared" si="45"/>
        <v>0,0144391619597583i</v>
      </c>
      <c r="F430" t="str">
        <f t="shared" si="46"/>
        <v>1000000-0,258972949590642i</v>
      </c>
      <c r="G430">
        <f t="shared" si="47"/>
        <v>1000000.0000000335</v>
      </c>
      <c r="H430">
        <f t="shared" si="48"/>
        <v>-1.4838057019597676E-5</v>
      </c>
    </row>
    <row r="431" spans="1:8" x14ac:dyDescent="0.3">
      <c r="A431">
        <f>+impedance_haut_parleur!A429</f>
        <v>2331.453</v>
      </c>
      <c r="B431">
        <f t="shared" si="42"/>
        <v>14648.951233979767</v>
      </c>
      <c r="C431">
        <f t="shared" si="43"/>
        <v>1000000</v>
      </c>
      <c r="D431" t="str">
        <f t="shared" si="44"/>
        <v>-0,269496546024286i</v>
      </c>
      <c r="E431" t="str">
        <f t="shared" si="45"/>
        <v>0,0146489512339798i</v>
      </c>
      <c r="F431" t="str">
        <f t="shared" si="46"/>
        <v>1000000-0,254847594790306i</v>
      </c>
      <c r="G431">
        <f t="shared" si="47"/>
        <v>1000000.0000000324</v>
      </c>
      <c r="H431">
        <f t="shared" si="48"/>
        <v>-1.4601691600544403E-5</v>
      </c>
    </row>
    <row r="432" spans="1:8" x14ac:dyDescent="0.3">
      <c r="A432">
        <f>+impedance_haut_parleur!A430</f>
        <v>2365.326</v>
      </c>
      <c r="B432">
        <f t="shared" si="42"/>
        <v>14861.781569889863</v>
      </c>
      <c r="C432">
        <f t="shared" si="43"/>
        <v>1000000</v>
      </c>
      <c r="D432" t="str">
        <f t="shared" si="44"/>
        <v>-0,265637180971231i</v>
      </c>
      <c r="E432" t="str">
        <f t="shared" si="45"/>
        <v>0,0148617815698899i</v>
      </c>
      <c r="F432" t="str">
        <f t="shared" si="46"/>
        <v>1000000-0,250775399401341i</v>
      </c>
      <c r="G432">
        <f t="shared" si="47"/>
        <v>1000000.0000000315</v>
      </c>
      <c r="H432">
        <f t="shared" si="48"/>
        <v>-1.4368371991404091E-5</v>
      </c>
    </row>
    <row r="433" spans="1:8" x14ac:dyDescent="0.3">
      <c r="A433">
        <f>+impedance_haut_parleur!A431</f>
        <v>2399.692</v>
      </c>
      <c r="B433">
        <f t="shared" si="42"/>
        <v>15077.709516156396</v>
      </c>
      <c r="C433">
        <f t="shared" si="43"/>
        <v>1000000</v>
      </c>
      <c r="D433" t="str">
        <f t="shared" si="44"/>
        <v>-0,261832989699494i</v>
      </c>
      <c r="E433" t="str">
        <f t="shared" si="45"/>
        <v>0,0150777095161564i</v>
      </c>
      <c r="F433" t="str">
        <f t="shared" si="46"/>
        <v>1000000-0,246755280183338i</v>
      </c>
      <c r="G433">
        <f t="shared" si="47"/>
        <v>1000000.0000000304</v>
      </c>
      <c r="H433">
        <f t="shared" si="48"/>
        <v>-1.4138036127073098E-5</v>
      </c>
    </row>
    <row r="434" spans="1:8" x14ac:dyDescent="0.3">
      <c r="A434">
        <f>+impedance_haut_parleur!A432</f>
        <v>2434.5569999999998</v>
      </c>
      <c r="B434">
        <f t="shared" si="42"/>
        <v>15296.77277189121</v>
      </c>
      <c r="C434">
        <f t="shared" si="43"/>
        <v>1000000</v>
      </c>
      <c r="D434" t="str">
        <f t="shared" si="44"/>
        <v>-0,258083310728793i</v>
      </c>
      <c r="E434" t="str">
        <f t="shared" si="45"/>
        <v>0,0152967727718912i</v>
      </c>
      <c r="F434" t="str">
        <f t="shared" si="46"/>
        <v>1000000-0,242786537956902i</v>
      </c>
      <c r="G434">
        <f t="shared" si="47"/>
        <v>1000000.0000000293</v>
      </c>
      <c r="H434">
        <f t="shared" si="48"/>
        <v>-1.3910643947522977E-5</v>
      </c>
    </row>
    <row r="435" spans="1:8" x14ac:dyDescent="0.3">
      <c r="A435">
        <f>+impedance_haut_parleur!A433</f>
        <v>2469.9290000000001</v>
      </c>
      <c r="B435">
        <f t="shared" si="42"/>
        <v>15519.02160257677</v>
      </c>
      <c r="C435">
        <f t="shared" si="43"/>
        <v>1000000</v>
      </c>
      <c r="D435" t="str">
        <f t="shared" si="44"/>
        <v>-0,254387284297629i</v>
      </c>
      <c r="E435" t="str">
        <f t="shared" si="45"/>
        <v>0,0155190216025768i</v>
      </c>
      <c r="F435" t="str">
        <f t="shared" si="46"/>
        <v>1000000-0,238868262695052i</v>
      </c>
      <c r="G435">
        <f t="shared" si="47"/>
        <v>1000000.0000000284</v>
      </c>
      <c r="H435">
        <f t="shared" si="48"/>
        <v>-1.3686143312048466E-5</v>
      </c>
    </row>
    <row r="436" spans="1:8" x14ac:dyDescent="0.3">
      <c r="A436">
        <f>+impedance_haut_parleur!A434</f>
        <v>2505.8139999999999</v>
      </c>
      <c r="B436">
        <f t="shared" si="42"/>
        <v>15744.493707324908</v>
      </c>
      <c r="C436">
        <f t="shared" si="43"/>
        <v>1000000</v>
      </c>
      <c r="D436" t="str">
        <f t="shared" si="44"/>
        <v>-0,250744281386391i</v>
      </c>
      <c r="E436" t="str">
        <f t="shared" si="45"/>
        <v>0,0157444937073249i</v>
      </c>
      <c r="F436" t="str">
        <f t="shared" si="46"/>
        <v>1000000-0,234999787679066i</v>
      </c>
      <c r="G436">
        <f t="shared" si="47"/>
        <v>1000000.0000000276</v>
      </c>
      <c r="H436">
        <f t="shared" si="48"/>
        <v>-1.3464496020480679E-5</v>
      </c>
    </row>
    <row r="437" spans="1:8" x14ac:dyDescent="0.3">
      <c r="A437">
        <f>+impedance_haut_parleur!A435</f>
        <v>2542.221</v>
      </c>
      <c r="B437">
        <f t="shared" si="42"/>
        <v>15973.245634803396</v>
      </c>
      <c r="C437">
        <f t="shared" si="43"/>
        <v>1000000</v>
      </c>
      <c r="D437" t="str">
        <f t="shared" si="44"/>
        <v>-0,247153387025738i</v>
      </c>
      <c r="E437" t="str">
        <f t="shared" si="45"/>
        <v>0,0159732456348034i</v>
      </c>
      <c r="F437" t="str">
        <f t="shared" si="46"/>
        <v>1000000-0,231180141390935i</v>
      </c>
      <c r="G437">
        <f t="shared" si="47"/>
        <v>1000000.0000000267</v>
      </c>
      <c r="H437">
        <f t="shared" si="48"/>
        <v>-1.3245646408937973E-5</v>
      </c>
    </row>
    <row r="438" spans="1:8" x14ac:dyDescent="0.3">
      <c r="A438">
        <f>+impedance_haut_parleur!A436</f>
        <v>2579.1570000000002</v>
      </c>
      <c r="B438">
        <f t="shared" si="42"/>
        <v>16205.321367309381</v>
      </c>
      <c r="C438">
        <f t="shared" si="43"/>
        <v>1000000</v>
      </c>
      <c r="D438" t="str">
        <f t="shared" si="44"/>
        <v>-0,243613913661696i</v>
      </c>
      <c r="E438" t="str">
        <f t="shared" si="45"/>
        <v>0,0162053213673094i</v>
      </c>
      <c r="F438" t="str">
        <f t="shared" si="46"/>
        <v>1000000-0,227408592294387i</v>
      </c>
      <c r="G438">
        <f t="shared" si="47"/>
        <v>1000000.0000000257</v>
      </c>
      <c r="H438">
        <f t="shared" si="48"/>
        <v>-1.3029552563479405E-5</v>
      </c>
    </row>
    <row r="439" spans="1:8" x14ac:dyDescent="0.3">
      <c r="A439">
        <f>+impedance_haut_parleur!A437</f>
        <v>2616.63</v>
      </c>
      <c r="B439">
        <f t="shared" si="42"/>
        <v>16440.771170325323</v>
      </c>
      <c r="C439">
        <f t="shared" si="43"/>
        <v>1000000</v>
      </c>
      <c r="D439" t="str">
        <f t="shared" si="44"/>
        <v>-0,240125096294837i</v>
      </c>
      <c r="E439" t="str">
        <f t="shared" si="45"/>
        <v>0,0164407711703253i</v>
      </c>
      <c r="F439" t="str">
        <f t="shared" si="46"/>
        <v>1000000-0,223684325124512i</v>
      </c>
      <c r="G439">
        <f t="shared" si="47"/>
        <v>1000000.0000000249</v>
      </c>
      <c r="H439">
        <f t="shared" si="48"/>
        <v>-1.2816167772866447E-5</v>
      </c>
    </row>
    <row r="440" spans="1:8" x14ac:dyDescent="0.3">
      <c r="A440">
        <f>+impedance_haut_parleur!A438</f>
        <v>2654.6460000000002</v>
      </c>
      <c r="B440">
        <f t="shared" si="42"/>
        <v>16679.632742963062</v>
      </c>
      <c r="C440">
        <f t="shared" si="43"/>
        <v>1000000</v>
      </c>
      <c r="D440" t="str">
        <f t="shared" si="44"/>
        <v>-0,236686372012675i</v>
      </c>
      <c r="E440" t="str">
        <f t="shared" si="45"/>
        <v>0,0166796327429631i</v>
      </c>
      <c r="F440" t="str">
        <f t="shared" si="46"/>
        <v>1000000-0,220006739269712i</v>
      </c>
      <c r="G440">
        <f t="shared" si="47"/>
        <v>1000000.0000000242</v>
      </c>
      <c r="H440">
        <f t="shared" si="48"/>
        <v>-1.2605457624589407E-5</v>
      </c>
    </row>
    <row r="441" spans="1:8" x14ac:dyDescent="0.3">
      <c r="A441">
        <f>+impedance_haut_parleur!A439</f>
        <v>2693.2159999999999</v>
      </c>
      <c r="B441">
        <f t="shared" si="42"/>
        <v>16921.975200260975</v>
      </c>
      <c r="C441">
        <f t="shared" si="43"/>
        <v>1000000</v>
      </c>
      <c r="D441" t="str">
        <f t="shared" si="44"/>
        <v>-0,233296746609985i</v>
      </c>
      <c r="E441" t="str">
        <f t="shared" si="45"/>
        <v>0,016921975200261i</v>
      </c>
      <c r="F441" t="str">
        <f t="shared" si="46"/>
        <v>1000000-0,216374771409724i</v>
      </c>
      <c r="G441">
        <f t="shared" si="47"/>
        <v>1000000.0000000235</v>
      </c>
      <c r="H441">
        <f t="shared" si="48"/>
        <v>-1.239736119488494E-5</v>
      </c>
    </row>
    <row r="442" spans="1:8" x14ac:dyDescent="0.3">
      <c r="A442">
        <f>+impedance_haut_parleur!A440</f>
        <v>2732.3449999999998</v>
      </c>
      <c r="B442">
        <f t="shared" si="42"/>
        <v>17167.829958145605</v>
      </c>
      <c r="C442">
        <f t="shared" si="43"/>
        <v>1000000</v>
      </c>
      <c r="D442" t="str">
        <f t="shared" si="44"/>
        <v>-0,229955781835002i</v>
      </c>
      <c r="E442" t="str">
        <f t="shared" si="45"/>
        <v>0,0171678299581456i</v>
      </c>
      <c r="F442" t="str">
        <f t="shared" si="46"/>
        <v>1000000-0,212787951876856i</v>
      </c>
      <c r="G442">
        <f t="shared" si="47"/>
        <v>1000000.0000000227</v>
      </c>
      <c r="H442">
        <f t="shared" si="48"/>
        <v>-1.2191851573776531E-5</v>
      </c>
    </row>
    <row r="443" spans="1:8" x14ac:dyDescent="0.3">
      <c r="A443">
        <f>+impedance_haut_parleur!A441</f>
        <v>2772.0430000000001</v>
      </c>
      <c r="B443">
        <f t="shared" si="42"/>
        <v>17417.259848470021</v>
      </c>
      <c r="C443">
        <f t="shared" si="43"/>
        <v>1000000</v>
      </c>
      <c r="D443" t="str">
        <f t="shared" si="44"/>
        <v>-0,226662620571888i</v>
      </c>
      <c r="E443" t="str">
        <f t="shared" si="45"/>
        <v>0,01741725984847i</v>
      </c>
      <c r="F443" t="str">
        <f t="shared" si="46"/>
        <v>1000000-0,209245360723418i</v>
      </c>
      <c r="G443">
        <f t="shared" si="47"/>
        <v>1000000.0000000218</v>
      </c>
      <c r="H443">
        <f t="shared" si="48"/>
        <v>-1.198887605214416E-5</v>
      </c>
    </row>
    <row r="444" spans="1:8" x14ac:dyDescent="0.3">
      <c r="A444">
        <f>+impedance_haut_parleur!A442</f>
        <v>2812.319</v>
      </c>
      <c r="B444">
        <f t="shared" si="42"/>
        <v>17670.321419901986</v>
      </c>
      <c r="C444">
        <f t="shared" si="43"/>
        <v>1000000</v>
      </c>
      <c r="D444" t="str">
        <f t="shared" si="44"/>
        <v>-0,22341652234969i</v>
      </c>
      <c r="E444" t="str">
        <f t="shared" si="45"/>
        <v>0,017670321419902i</v>
      </c>
      <c r="F444" t="str">
        <f t="shared" si="46"/>
        <v>1000000-0,205746200929788i</v>
      </c>
      <c r="G444">
        <f t="shared" si="47"/>
        <v>1000000.0000000213</v>
      </c>
      <c r="H444">
        <f t="shared" si="48"/>
        <v>-1.17883889641273E-5</v>
      </c>
    </row>
    <row r="445" spans="1:8" x14ac:dyDescent="0.3">
      <c r="A445">
        <f>+impedance_haut_parleur!A443</f>
        <v>2853.1779999999999</v>
      </c>
      <c r="B445">
        <f t="shared" si="42"/>
        <v>17927.046088368035</v>
      </c>
      <c r="C445">
        <f t="shared" si="43"/>
        <v>1000000</v>
      </c>
      <c r="D445" t="str">
        <f t="shared" si="44"/>
        <v>-0,220217080994582i</v>
      </c>
      <c r="E445" t="str">
        <f t="shared" si="45"/>
        <v>0,017927046088368i</v>
      </c>
      <c r="F445" t="str">
        <f t="shared" si="46"/>
        <v>1000000-0,202290034906214i</v>
      </c>
      <c r="G445">
        <f t="shared" si="47"/>
        <v>1000000.0000000204</v>
      </c>
      <c r="H445">
        <f t="shared" si="48"/>
        <v>-1.1590365237680007E-5</v>
      </c>
    </row>
    <row r="446" spans="1:8" x14ac:dyDescent="0.3">
      <c r="A446">
        <f>+impedance_haut_parleur!A444</f>
        <v>2894.6320000000001</v>
      </c>
      <c r="B446">
        <f t="shared" si="42"/>
        <v>18187.509252091859</v>
      </c>
      <c r="C446">
        <f t="shared" si="43"/>
        <v>1000000</v>
      </c>
      <c r="D446" t="str">
        <f t="shared" si="44"/>
        <v>-0,217063354069864i</v>
      </c>
      <c r="E446" t="str">
        <f t="shared" si="45"/>
        <v>0,0181875092520919i</v>
      </c>
      <c r="F446" t="str">
        <f t="shared" si="46"/>
        <v>1000000-0,198875844817772i</v>
      </c>
      <c r="G446">
        <f t="shared" si="47"/>
        <v>1000000.0000000198</v>
      </c>
      <c r="H446">
        <f t="shared" si="48"/>
        <v>-1.139474655515689E-5</v>
      </c>
    </row>
    <row r="447" spans="1:8" x14ac:dyDescent="0.3">
      <c r="A447">
        <f>+impedance_haut_parleur!A445</f>
        <v>2936.6880000000001</v>
      </c>
      <c r="B447">
        <f t="shared" si="42"/>
        <v>18451.754893370606</v>
      </c>
      <c r="C447">
        <f t="shared" si="43"/>
        <v>1000000</v>
      </c>
      <c r="D447" t="str">
        <f t="shared" si="44"/>
        <v>-0,213954812604525i</v>
      </c>
      <c r="E447" t="str">
        <f t="shared" si="45"/>
        <v>0,0184517548933706i</v>
      </c>
      <c r="F447" t="str">
        <f t="shared" si="46"/>
        <v>1000000-0,195503057711154i</v>
      </c>
      <c r="G447">
        <f t="shared" si="47"/>
        <v>1000000.0000000191</v>
      </c>
      <c r="H447">
        <f t="shared" si="48"/>
        <v>-1.1201500088751546E-5</v>
      </c>
    </row>
    <row r="448" spans="1:8" x14ac:dyDescent="0.3">
      <c r="A448">
        <f>+impedance_haut_parleur!A446</f>
        <v>2979.355</v>
      </c>
      <c r="B448">
        <f t="shared" si="42"/>
        <v>18719.839560872035</v>
      </c>
      <c r="C448">
        <f t="shared" si="43"/>
        <v>1000000</v>
      </c>
      <c r="D448" t="str">
        <f t="shared" si="44"/>
        <v>-0,210890790361658i</v>
      </c>
      <c r="E448" t="str">
        <f t="shared" si="45"/>
        <v>0,018719839560872i</v>
      </c>
      <c r="F448" t="str">
        <f t="shared" si="46"/>
        <v>1000000-0,192170950800786i</v>
      </c>
      <c r="G448">
        <f t="shared" si="47"/>
        <v>1000000.0000000184</v>
      </c>
      <c r="H448">
        <f t="shared" si="48"/>
        <v>-1.101058442590109E-5</v>
      </c>
    </row>
    <row r="449" spans="1:8" x14ac:dyDescent="0.3">
      <c r="A449">
        <f>+impedance_haut_parleur!A447</f>
        <v>3022.6419999999998</v>
      </c>
      <c r="B449">
        <f t="shared" si="42"/>
        <v>18991.819803263919</v>
      </c>
      <c r="C449">
        <f t="shared" si="43"/>
        <v>1000000</v>
      </c>
      <c r="D449" t="str">
        <f t="shared" si="44"/>
        <v>-0,20787064121982i</v>
      </c>
      <c r="E449" t="str">
        <f t="shared" si="45"/>
        <v>0,0189918198032639i</v>
      </c>
      <c r="F449" t="str">
        <f t="shared" si="46"/>
        <v>1000000-0,188878821416556i</v>
      </c>
      <c r="G449">
        <f t="shared" si="47"/>
        <v>1000000.0000000178</v>
      </c>
      <c r="H449">
        <f t="shared" si="48"/>
        <v>-1.0821959306573714E-5</v>
      </c>
    </row>
    <row r="450" spans="1:8" x14ac:dyDescent="0.3">
      <c r="A450">
        <f>+impedance_haut_parleur!A448</f>
        <v>3066.558</v>
      </c>
      <c r="B450">
        <f t="shared" si="42"/>
        <v>19267.752169214018</v>
      </c>
      <c r="C450">
        <f t="shared" si="43"/>
        <v>1000000</v>
      </c>
      <c r="D450" t="str">
        <f t="shared" si="44"/>
        <v>-0,204893737773086i</v>
      </c>
      <c r="E450" t="str">
        <f t="shared" si="45"/>
        <v>0,019267752169214i</v>
      </c>
      <c r="F450" t="str">
        <f t="shared" si="46"/>
        <v>1000000-0,185625985603872i</v>
      </c>
      <c r="G450">
        <f t="shared" si="47"/>
        <v>1000000.0000000173</v>
      </c>
      <c r="H450">
        <f t="shared" si="48"/>
        <v>-1.0635585543057921E-5</v>
      </c>
    </row>
    <row r="451" spans="1:8" x14ac:dyDescent="0.3">
      <c r="A451">
        <f>+impedance_haut_parleur!A449</f>
        <v>3111.1120000000001</v>
      </c>
      <c r="B451">
        <f t="shared" si="42"/>
        <v>19547.693207390097</v>
      </c>
      <c r="C451">
        <f t="shared" si="43"/>
        <v>1000000</v>
      </c>
      <c r="D451" t="str">
        <f t="shared" si="44"/>
        <v>-0,201959470028067i</v>
      </c>
      <c r="E451" t="str">
        <f t="shared" si="45"/>
        <v>0,0195476932073901i</v>
      </c>
      <c r="F451" t="str">
        <f t="shared" si="46"/>
        <v>1000000-0,182411776820677i</v>
      </c>
      <c r="G451">
        <f t="shared" si="47"/>
        <v>1000000.0000000166</v>
      </c>
      <c r="H451">
        <f t="shared" si="48"/>
        <v>-1.0451424945306976E-5</v>
      </c>
    </row>
    <row r="452" spans="1:8" x14ac:dyDescent="0.3">
      <c r="A452">
        <f>+impedance_haut_parleur!A450</f>
        <v>3156.3130000000001</v>
      </c>
      <c r="B452">
        <f t="shared" si="42"/>
        <v>19831.699466459922</v>
      </c>
      <c r="C452">
        <f t="shared" si="43"/>
        <v>1000000</v>
      </c>
      <c r="D452" t="str">
        <f t="shared" si="44"/>
        <v>-0,199067244192182i</v>
      </c>
      <c r="E452" t="str">
        <f t="shared" si="45"/>
        <v>0,0198316994664599i</v>
      </c>
      <c r="F452" t="str">
        <f t="shared" si="46"/>
        <v>1000000-0,179235544725722i</v>
      </c>
      <c r="G452">
        <f t="shared" si="47"/>
        <v>1000000.0000000159</v>
      </c>
      <c r="H452">
        <f t="shared" si="48"/>
        <v>-1.0269440251512063E-5</v>
      </c>
    </row>
    <row r="453" spans="1:8" x14ac:dyDescent="0.3">
      <c r="A453">
        <f>+impedance_haut_parleur!A451</f>
        <v>3202.1709999999998</v>
      </c>
      <c r="B453">
        <f t="shared" si="42"/>
        <v>20119.833778276563</v>
      </c>
      <c r="C453">
        <f t="shared" si="43"/>
        <v>1000000</v>
      </c>
      <c r="D453" t="str">
        <f t="shared" si="44"/>
        <v>-0,196216420271734i</v>
      </c>
      <c r="E453" t="str">
        <f t="shared" si="45"/>
        <v>0,0201198337782766i</v>
      </c>
      <c r="F453" t="str">
        <f t="shared" si="46"/>
        <v>1000000-0,176096586493457i</v>
      </c>
      <c r="G453">
        <f t="shared" si="47"/>
        <v>1000000.0000000156</v>
      </c>
      <c r="H453">
        <f t="shared" si="48"/>
        <v>-1.0089591192735438E-5</v>
      </c>
    </row>
    <row r="454" spans="1:8" x14ac:dyDescent="0.3">
      <c r="A454">
        <f>+impedance_haut_parleur!A452</f>
        <v>3248.6959999999999</v>
      </c>
      <c r="B454">
        <f t="shared" ref="B454:B517" si="49">2*PI()*A454</f>
        <v>20412.158974693091</v>
      </c>
      <c r="C454">
        <f t="shared" ref="C454:C517" si="50">+D$2</f>
        <v>1000000</v>
      </c>
      <c r="D454" t="str">
        <f t="shared" ref="D454:D517" si="51">COMPLEX(0,-1/(B454*($G$3/1000000)),"i")</f>
        <v>-0,193406379272779i</v>
      </c>
      <c r="E454" t="str">
        <f t="shared" ref="E454:E517" si="52">+COMPLEX(0,B454*$D$3/1000,"i")</f>
        <v>0,0204121589746931i</v>
      </c>
      <c r="F454" t="str">
        <f t="shared" ref="F454:F517" si="53">+IMSUM(C454,D454,E454)</f>
        <v>1000000-0,172994220298086i</v>
      </c>
      <c r="G454">
        <f t="shared" ref="G454:G517" si="54">+IMABS(F454)</f>
        <v>1000000.0000000151</v>
      </c>
      <c r="H454">
        <f t="shared" ref="H454:H517" si="55">+DEGREES(IMARGUMENT(F454))</f>
        <v>-9.9118387032366271E-6</v>
      </c>
    </row>
    <row r="455" spans="1:8" x14ac:dyDescent="0.3">
      <c r="A455">
        <f>+impedance_haut_parleur!A453</f>
        <v>3295.8960000000002</v>
      </c>
      <c r="B455">
        <f t="shared" si="49"/>
        <v>20708.725321191971</v>
      </c>
      <c r="C455">
        <f t="shared" si="50"/>
        <v>1000000</v>
      </c>
      <c r="D455" t="str">
        <f t="shared" si="51"/>
        <v>-0,190636637417552i</v>
      </c>
      <c r="E455" t="str">
        <f t="shared" si="52"/>
        <v>0,020708725321192i</v>
      </c>
      <c r="F455" t="str">
        <f t="shared" si="53"/>
        <v>1000000-0,16992791209636i</v>
      </c>
      <c r="G455">
        <f t="shared" si="54"/>
        <v>1000000.0000000144</v>
      </c>
      <c r="H455">
        <f t="shared" si="55"/>
        <v>-9.7361521845913817E-6</v>
      </c>
    </row>
    <row r="456" spans="1:8" x14ac:dyDescent="0.3">
      <c r="A456">
        <f>+impedance_haut_parleur!A454</f>
        <v>3343.7820000000002</v>
      </c>
      <c r="B456">
        <f t="shared" si="49"/>
        <v>21009.601932811573</v>
      </c>
      <c r="C456">
        <f t="shared" si="50"/>
        <v>1000000</v>
      </c>
      <c r="D456" t="str">
        <f t="shared" si="51"/>
        <v>-0,187906547352058i</v>
      </c>
      <c r="E456" t="str">
        <f t="shared" si="52"/>
        <v>0,0210096019328116i</v>
      </c>
      <c r="F456" t="str">
        <f t="shared" si="53"/>
        <v>1000000-0,166896945419246i</v>
      </c>
      <c r="G456">
        <f t="shared" si="54"/>
        <v>1000000.0000000137</v>
      </c>
      <c r="H456">
        <f t="shared" si="55"/>
        <v>-9.5624905861479647E-6</v>
      </c>
    </row>
    <row r="457" spans="1:8" x14ac:dyDescent="0.3">
      <c r="A457">
        <f>+impedance_haut_parleur!A455</f>
        <v>3392.364</v>
      </c>
      <c r="B457">
        <f t="shared" si="49"/>
        <v>21314.85164140497</v>
      </c>
      <c r="C457">
        <f t="shared" si="50"/>
        <v>1000000</v>
      </c>
      <c r="D457" t="str">
        <f t="shared" si="51"/>
        <v>-0,185215540171385i</v>
      </c>
      <c r="E457" t="str">
        <f t="shared" si="52"/>
        <v>0,021314851641405i</v>
      </c>
      <c r="F457" t="str">
        <f t="shared" si="53"/>
        <v>1000000-0,16390068852998i</v>
      </c>
      <c r="G457">
        <f t="shared" si="54"/>
        <v>1000000.0000000133</v>
      </c>
      <c r="H457">
        <f t="shared" si="55"/>
        <v>-9.390817712056031E-6</v>
      </c>
    </row>
    <row r="458" spans="1:8" x14ac:dyDescent="0.3">
      <c r="A458">
        <f>+impedance_haut_parleur!A456</f>
        <v>3441.6509999999998</v>
      </c>
      <c r="B458">
        <f t="shared" si="49"/>
        <v>21624.530995639929</v>
      </c>
      <c r="C458">
        <f t="shared" si="50"/>
        <v>1000000</v>
      </c>
      <c r="D458" t="str">
        <f t="shared" si="51"/>
        <v>-0,182563115992284i</v>
      </c>
      <c r="E458" t="str">
        <f t="shared" si="52"/>
        <v>0,0216245309956399i</v>
      </c>
      <c r="F458" t="str">
        <f t="shared" si="53"/>
        <v>1000000-0,160938584996644i</v>
      </c>
      <c r="G458">
        <f t="shared" si="54"/>
        <v>1000000.0000000129</v>
      </c>
      <c r="H458">
        <f t="shared" si="55"/>
        <v>-9.221101681115095E-6</v>
      </c>
    </row>
    <row r="459" spans="1:8" x14ac:dyDescent="0.3">
      <c r="A459">
        <f>+impedance_haut_parleur!A457</f>
        <v>3491.6550000000002</v>
      </c>
      <c r="B459">
        <f t="shared" si="49"/>
        <v>21938.715393740138</v>
      </c>
      <c r="C459">
        <f t="shared" si="50"/>
        <v>1000000</v>
      </c>
      <c r="D459" t="str">
        <f t="shared" si="51"/>
        <v>-0,179948629150921i</v>
      </c>
      <c r="E459" t="str">
        <f t="shared" si="52"/>
        <v>0,0219387153937401i</v>
      </c>
      <c r="F459" t="str">
        <f t="shared" si="53"/>
        <v>1000000-0,158009913757181i</v>
      </c>
      <c r="G459">
        <f t="shared" si="54"/>
        <v>1000000.0000000125</v>
      </c>
      <c r="H459">
        <f t="shared" si="55"/>
        <v>-9.0533011795125188E-6</v>
      </c>
    </row>
    <row r="460" spans="1:8" x14ac:dyDescent="0.3">
      <c r="A460">
        <f>+impedance_haut_parleur!A458</f>
        <v>3542.3850000000002</v>
      </c>
      <c r="B460">
        <f t="shared" si="49"/>
        <v>22257.46138437336</v>
      </c>
      <c r="C460">
        <f t="shared" si="50"/>
        <v>1000000</v>
      </c>
      <c r="D460" t="str">
        <f t="shared" si="51"/>
        <v>-0,177371610007935i</v>
      </c>
      <c r="E460" t="str">
        <f t="shared" si="52"/>
        <v>0,0222574613843734i</v>
      </c>
      <c r="F460" t="str">
        <f t="shared" si="53"/>
        <v>1000000-0,155114148623562i</v>
      </c>
      <c r="G460">
        <f t="shared" si="54"/>
        <v>1000000.000000012</v>
      </c>
      <c r="H460">
        <f t="shared" si="55"/>
        <v>-8.8873860588950181E-6</v>
      </c>
    </row>
    <row r="461" spans="1:8" x14ac:dyDescent="0.3">
      <c r="A461">
        <f>+impedance_haut_parleur!A459</f>
        <v>3593.8519999999999</v>
      </c>
      <c r="B461">
        <f t="shared" si="49"/>
        <v>22580.838082577968</v>
      </c>
      <c r="C461">
        <f t="shared" si="50"/>
        <v>1000000</v>
      </c>
      <c r="D461" t="str">
        <f t="shared" si="51"/>
        <v>-0,174831498547508i</v>
      </c>
      <c r="E461" t="str">
        <f t="shared" si="52"/>
        <v>0,022580838082578i</v>
      </c>
      <c r="F461" t="str">
        <f t="shared" si="53"/>
        <v>1000000-0,15225066046493i</v>
      </c>
      <c r="G461">
        <f t="shared" si="54"/>
        <v>1000000.0000000115</v>
      </c>
      <c r="H461">
        <f t="shared" si="55"/>
        <v>-8.7233202727197212E-6</v>
      </c>
    </row>
    <row r="462" spans="1:8" x14ac:dyDescent="0.3">
      <c r="A462">
        <f>+impedance_haut_parleur!A460</f>
        <v>3646.067</v>
      </c>
      <c r="B462">
        <f t="shared" si="49"/>
        <v>22908.914603392353</v>
      </c>
      <c r="C462">
        <f t="shared" si="50"/>
        <v>1000000</v>
      </c>
      <c r="D462" t="str">
        <f t="shared" si="51"/>
        <v>-0,172327752265101i</v>
      </c>
      <c r="E462" t="str">
        <f t="shared" si="52"/>
        <v>0,0229089146033924i</v>
      </c>
      <c r="F462" t="str">
        <f t="shared" si="53"/>
        <v>1000000-0,149418837661709i</v>
      </c>
      <c r="G462">
        <f t="shared" si="54"/>
        <v>1000000.0000000111</v>
      </c>
      <c r="H462">
        <f t="shared" si="55"/>
        <v>-8.5610687777662546E-6</v>
      </c>
    </row>
    <row r="463" spans="1:8" x14ac:dyDescent="0.3">
      <c r="A463">
        <f>+impedance_haut_parleur!A461</f>
        <v>3699.0410000000002</v>
      </c>
      <c r="B463">
        <f t="shared" si="49"/>
        <v>23241.760061854886</v>
      </c>
      <c r="C463">
        <f t="shared" si="50"/>
        <v>1000000</v>
      </c>
      <c r="D463" t="str">
        <f t="shared" si="51"/>
        <v>-0,16985984494845i</v>
      </c>
      <c r="E463" t="str">
        <f t="shared" si="52"/>
        <v>0,0232417600618549i</v>
      </c>
      <c r="F463" t="str">
        <f t="shared" si="53"/>
        <v>1000000-0,146618084886595i</v>
      </c>
      <c r="G463">
        <f t="shared" si="54"/>
        <v>1000000.0000000107</v>
      </c>
      <c r="H463">
        <f t="shared" si="55"/>
        <v>-8.4005974642926742E-6</v>
      </c>
    </row>
    <row r="464" spans="1:8" x14ac:dyDescent="0.3">
      <c r="A464">
        <f>+impedance_haut_parleur!A462</f>
        <v>3752.7840000000001</v>
      </c>
      <c r="B464">
        <f t="shared" si="49"/>
        <v>23579.437289818638</v>
      </c>
      <c r="C464">
        <f t="shared" si="50"/>
        <v>1000000</v>
      </c>
      <c r="D464" t="str">
        <f t="shared" si="51"/>
        <v>-0,167427310156396i</v>
      </c>
      <c r="E464" t="str">
        <f t="shared" si="52"/>
        <v>0,0235794372898186i</v>
      </c>
      <c r="F464" t="str">
        <f t="shared" si="53"/>
        <v>1000000-0,143847872866577i</v>
      </c>
      <c r="G464">
        <f t="shared" si="54"/>
        <v>1000000.0000000102</v>
      </c>
      <c r="H464">
        <f t="shared" si="55"/>
        <v>-8.2418760071892353E-6</v>
      </c>
    </row>
    <row r="465" spans="1:8" x14ac:dyDescent="0.3">
      <c r="A465">
        <f>+impedance_haut_parleur!A463</f>
        <v>3807.308</v>
      </c>
      <c r="B465">
        <f t="shared" si="49"/>
        <v>23922.021685507298</v>
      </c>
      <c r="C465">
        <f t="shared" si="50"/>
        <v>1000000</v>
      </c>
      <c r="D465" t="str">
        <f t="shared" si="51"/>
        <v>-0,165029603782504i</v>
      </c>
      <c r="E465" t="str">
        <f t="shared" si="52"/>
        <v>0,0239220216855073i</v>
      </c>
      <c r="F465" t="str">
        <f t="shared" si="53"/>
        <v>1000000-0,141107582096997i</v>
      </c>
      <c r="G465">
        <f t="shared" si="54"/>
        <v>1000000.00000001</v>
      </c>
      <c r="H465">
        <f t="shared" si="55"/>
        <v>-8.0848689114536504E-6</v>
      </c>
    </row>
    <row r="466" spans="1:8" x14ac:dyDescent="0.3">
      <c r="A466">
        <f>+impedance_haut_parleur!A464</f>
        <v>3862.6239999999998</v>
      </c>
      <c r="B466">
        <f t="shared" si="49"/>
        <v>24269.582363959242</v>
      </c>
      <c r="C466">
        <f t="shared" si="50"/>
        <v>1000000</v>
      </c>
      <c r="D466" t="str">
        <f t="shared" si="51"/>
        <v>-0,162666242098107i</v>
      </c>
      <c r="E466" t="str">
        <f t="shared" si="52"/>
        <v>0,0242695823639592i</v>
      </c>
      <c r="F466" t="str">
        <f t="shared" si="53"/>
        <v>1000000-0,138396659734148i</v>
      </c>
      <c r="G466">
        <f t="shared" si="54"/>
        <v>1000000.0000000095</v>
      </c>
      <c r="H466">
        <f t="shared" si="55"/>
        <v>-7.9295445014747717E-6</v>
      </c>
    </row>
    <row r="467" spans="1:8" x14ac:dyDescent="0.3">
      <c r="A467">
        <f>+impedance_haut_parleur!A465</f>
        <v>3918.7440000000001</v>
      </c>
      <c r="B467">
        <f t="shared" si="49"/>
        <v>24622.194723398163</v>
      </c>
      <c r="C467">
        <f t="shared" si="50"/>
        <v>1000000</v>
      </c>
      <c r="D467" t="str">
        <f t="shared" si="51"/>
        <v>-0,160336712660475i</v>
      </c>
      <c r="E467" t="str">
        <f t="shared" si="52"/>
        <v>0,0246221947233982i</v>
      </c>
      <c r="F467" t="str">
        <f t="shared" si="53"/>
        <v>1000000-0,135714517937077i</v>
      </c>
      <c r="G467">
        <f t="shared" si="54"/>
        <v>1000000.0000000093</v>
      </c>
      <c r="H467">
        <f t="shared" si="55"/>
        <v>-7.7758690964469743E-6</v>
      </c>
    </row>
    <row r="468" spans="1:8" x14ac:dyDescent="0.3">
      <c r="A468">
        <f>+impedance_haut_parleur!A466</f>
        <v>3975.6790000000001</v>
      </c>
      <c r="B468">
        <f t="shared" si="49"/>
        <v>24979.927878862432</v>
      </c>
      <c r="C468">
        <f t="shared" si="50"/>
        <v>1000000</v>
      </c>
      <c r="D468" t="str">
        <f t="shared" si="51"/>
        <v>-0,158040558787055i</v>
      </c>
      <c r="E468" t="str">
        <f t="shared" si="52"/>
        <v>0,0249799278788624i</v>
      </c>
      <c r="F468" t="str">
        <f t="shared" si="53"/>
        <v>1000000-0,133060630908193i</v>
      </c>
      <c r="G468">
        <f t="shared" si="54"/>
        <v>1000000.0000000088</v>
      </c>
      <c r="H468">
        <f t="shared" si="55"/>
        <v>-7.6238125703874077E-6</v>
      </c>
    </row>
    <row r="469" spans="1:8" x14ac:dyDescent="0.3">
      <c r="A469">
        <f>+impedance_haut_parleur!A467</f>
        <v>4033.442</v>
      </c>
      <c r="B469">
        <f t="shared" si="49"/>
        <v>25342.863511761043</v>
      </c>
      <c r="C469">
        <f t="shared" si="50"/>
        <v>1000000</v>
      </c>
      <c r="D469" t="str">
        <f t="shared" si="51"/>
        <v>-0,155777256922985i</v>
      </c>
      <c r="E469" t="str">
        <f t="shared" si="52"/>
        <v>0,025342863511761i</v>
      </c>
      <c r="F469" t="str">
        <f t="shared" si="53"/>
        <v>1000000-0,130434393411224i</v>
      </c>
      <c r="G469">
        <f t="shared" si="54"/>
        <v>1000000.0000000084</v>
      </c>
      <c r="H469">
        <f t="shared" si="55"/>
        <v>-7.4733402458120855E-6</v>
      </c>
    </row>
    <row r="470" spans="1:8" x14ac:dyDescent="0.3">
      <c r="A470">
        <f>+impedance_haut_parleur!A468</f>
        <v>4092.0439999999999</v>
      </c>
      <c r="B470">
        <f t="shared" si="49"/>
        <v>25711.070737132381</v>
      </c>
      <c r="C470">
        <f t="shared" si="50"/>
        <v>1000000</v>
      </c>
      <c r="D470" t="str">
        <f t="shared" si="51"/>
        <v>-0,15354637699838i</v>
      </c>
      <c r="E470" t="str">
        <f t="shared" si="52"/>
        <v>0,0257110707371324i</v>
      </c>
      <c r="F470" t="str">
        <f t="shared" si="53"/>
        <v>1000000-0,127835306261248i</v>
      </c>
      <c r="G470">
        <f t="shared" si="54"/>
        <v>1000000.0000000083</v>
      </c>
      <c r="H470">
        <f t="shared" si="55"/>
        <v>-7.3244235215317781E-6</v>
      </c>
    </row>
    <row r="471" spans="1:8" x14ac:dyDescent="0.3">
      <c r="A471">
        <f>+impedance_haut_parleur!A469</f>
        <v>4151.4970000000003</v>
      </c>
      <c r="B471">
        <f t="shared" si="49"/>
        <v>26084.624953200131</v>
      </c>
      <c r="C471">
        <f t="shared" si="50"/>
        <v>1000000</v>
      </c>
      <c r="D471" t="str">
        <f t="shared" si="51"/>
        <v>-0,151347461100889i</v>
      </c>
      <c r="E471" t="str">
        <f t="shared" si="52"/>
        <v>0,0260846249532001i</v>
      </c>
      <c r="F471" t="str">
        <f t="shared" si="53"/>
        <v>1000000-0,125262836147689i</v>
      </c>
      <c r="G471">
        <f t="shared" si="54"/>
        <v>1000000.000000008</v>
      </c>
      <c r="H471">
        <f t="shared" si="55"/>
        <v>-7.1770318411013092E-6</v>
      </c>
    </row>
    <row r="472" spans="1:8" x14ac:dyDescent="0.3">
      <c r="A472">
        <f>+impedance_haut_parleur!A470</f>
        <v>4211.8140000000003</v>
      </c>
      <c r="B472">
        <f t="shared" si="49"/>
        <v>26463.607841373283</v>
      </c>
      <c r="C472">
        <f t="shared" si="50"/>
        <v>1000000</v>
      </c>
      <c r="D472" t="str">
        <f t="shared" si="51"/>
        <v>-0,149180028063433i</v>
      </c>
      <c r="E472" t="str">
        <f t="shared" si="52"/>
        <v>0,0264636078413733i</v>
      </c>
      <c r="F472" t="str">
        <f t="shared" si="53"/>
        <v>1000000-0,12271642022206i</v>
      </c>
      <c r="G472">
        <f t="shared" si="54"/>
        <v>1000000.0000000076</v>
      </c>
      <c r="H472">
        <f t="shared" si="55"/>
        <v>-7.0311329556778717E-6</v>
      </c>
    </row>
    <row r="473" spans="1:8" x14ac:dyDescent="0.3">
      <c r="A473">
        <f>+impedance_haut_parleur!A471</f>
        <v>4273.0069999999996</v>
      </c>
      <c r="B473">
        <f t="shared" si="49"/>
        <v>26848.094799875518</v>
      </c>
      <c r="C473">
        <f t="shared" si="50"/>
        <v>1000000</v>
      </c>
      <c r="D473" t="str">
        <f t="shared" si="51"/>
        <v>-0,147043646480794i</v>
      </c>
      <c r="E473" t="str">
        <f t="shared" si="52"/>
        <v>0,0268480947998755i</v>
      </c>
      <c r="F473" t="str">
        <f t="shared" si="53"/>
        <v>1000000-0,120195551680918i</v>
      </c>
      <c r="G473">
        <f t="shared" si="54"/>
        <v>1000000.0000000071</v>
      </c>
      <c r="H473">
        <f t="shared" si="55"/>
        <v>-6.8866978275631349E-6</v>
      </c>
    </row>
    <row r="474" spans="1:8" x14ac:dyDescent="0.3">
      <c r="A474">
        <f>+impedance_haut_parleur!A472</f>
        <v>4335.0889999999999</v>
      </c>
      <c r="B474">
        <f t="shared" si="49"/>
        <v>27238.167510115843</v>
      </c>
      <c r="C474">
        <f t="shared" si="50"/>
        <v>1000000</v>
      </c>
      <c r="D474" t="str">
        <f t="shared" si="51"/>
        <v>-0,144937861879643i</v>
      </c>
      <c r="E474" t="str">
        <f t="shared" si="52"/>
        <v>0,0272381675101158i</v>
      </c>
      <c r="F474" t="str">
        <f t="shared" si="53"/>
        <v>1000000-0,117699694369527i</v>
      </c>
      <c r="G474">
        <f t="shared" si="54"/>
        <v>1000000.0000000069</v>
      </c>
      <c r="H474">
        <f t="shared" si="55"/>
        <v>-6.7436957373535647E-6</v>
      </c>
    </row>
    <row r="475" spans="1:8" x14ac:dyDescent="0.3">
      <c r="A475">
        <f>+impedance_haut_parleur!A473</f>
        <v>4398.0739999999996</v>
      </c>
      <c r="B475">
        <f t="shared" si="49"/>
        <v>27633.91393668855</v>
      </c>
      <c r="C475">
        <f t="shared" si="50"/>
        <v>1000000</v>
      </c>
      <c r="D475" t="str">
        <f t="shared" si="51"/>
        <v>-0,142862200753775i</v>
      </c>
      <c r="E475" t="str">
        <f t="shared" si="52"/>
        <v>0,0276339139366885i</v>
      </c>
      <c r="F475" t="str">
        <f t="shared" si="53"/>
        <v>1000000-0,115228286817087i</v>
      </c>
      <c r="G475">
        <f t="shared" si="54"/>
        <v>1000000.0000000066</v>
      </c>
      <c r="H475">
        <f t="shared" si="55"/>
        <v>-6.602094515141997E-6</v>
      </c>
    </row>
    <row r="476" spans="1:8" x14ac:dyDescent="0.3">
      <c r="A476">
        <f>+impedance_haut_parleur!A474</f>
        <v>4461.973</v>
      </c>
      <c r="B476">
        <f t="shared" si="49"/>
        <v>28035.403194632021</v>
      </c>
      <c r="C476">
        <f t="shared" si="50"/>
        <v>1000000</v>
      </c>
      <c r="D476" t="str">
        <f t="shared" si="51"/>
        <v>-0,140816300483656i</v>
      </c>
      <c r="E476" t="str">
        <f t="shared" si="52"/>
        <v>0,028035403194632i</v>
      </c>
      <c r="F476" t="str">
        <f t="shared" si="53"/>
        <v>1000000-0,112780897289024i</v>
      </c>
      <c r="G476">
        <f t="shared" si="54"/>
        <v>1000000.0000000062</v>
      </c>
      <c r="H476">
        <f t="shared" si="55"/>
        <v>-6.4618694243594757E-6</v>
      </c>
    </row>
    <row r="477" spans="1:8" x14ac:dyDescent="0.3">
      <c r="A477">
        <f>+impedance_haut_parleur!A475</f>
        <v>4526.8010000000004</v>
      </c>
      <c r="B477">
        <f t="shared" si="49"/>
        <v>28442.729531725861</v>
      </c>
      <c r="C477">
        <f t="shared" si="50"/>
        <v>1000000</v>
      </c>
      <c r="D477" t="str">
        <f t="shared" si="51"/>
        <v>-0,138799680109189i</v>
      </c>
      <c r="E477" t="str">
        <f t="shared" si="52"/>
        <v>0,0284427295317259i</v>
      </c>
      <c r="F477" t="str">
        <f t="shared" si="53"/>
        <v>1000000-0,110356950577463i</v>
      </c>
      <c r="G477">
        <f t="shared" si="54"/>
        <v>1000000.0000000062</v>
      </c>
      <c r="H477">
        <f t="shared" si="55"/>
        <v>-6.3229875080224179E-6</v>
      </c>
    </row>
    <row r="478" spans="1:8" x14ac:dyDescent="0.3">
      <c r="A478">
        <f>+impedance_haut_parleur!A476</f>
        <v>4592.5709999999999</v>
      </c>
      <c r="B478">
        <f t="shared" si="49"/>
        <v>28855.974629379059</v>
      </c>
      <c r="C478">
        <f t="shared" si="50"/>
        <v>1000000</v>
      </c>
      <c r="D478" t="str">
        <f t="shared" si="51"/>
        <v>-0,136811936215675i</v>
      </c>
      <c r="E478" t="str">
        <f t="shared" si="52"/>
        <v>0,0288559746293791i</v>
      </c>
      <c r="F478" t="str">
        <f t="shared" si="53"/>
        <v>1000000-0,107955961586296i</v>
      </c>
      <c r="G478">
        <f t="shared" si="54"/>
        <v>1000000.0000000058</v>
      </c>
      <c r="H478">
        <f t="shared" si="55"/>
        <v>-6.1854209721711764E-6</v>
      </c>
    </row>
    <row r="479" spans="1:8" x14ac:dyDescent="0.3">
      <c r="A479">
        <f>+impedance_haut_parleur!A477</f>
        <v>4659.2960000000003</v>
      </c>
      <c r="B479">
        <f t="shared" si="49"/>
        <v>29275.220169000619</v>
      </c>
      <c r="C479">
        <f t="shared" si="50"/>
        <v>1000000</v>
      </c>
      <c r="D479" t="str">
        <f t="shared" si="51"/>
        <v>-0,134852675322186i</v>
      </c>
      <c r="E479" t="str">
        <f t="shared" si="52"/>
        <v>0,0292752201690006i</v>
      </c>
      <c r="F479" t="str">
        <f t="shared" si="53"/>
        <v>1000000-0,105577455153185i</v>
      </c>
      <c r="G479">
        <f t="shared" si="54"/>
        <v>1000000.0000000056</v>
      </c>
      <c r="H479">
        <f t="shared" si="55"/>
        <v>-6.0491425920092019E-6</v>
      </c>
    </row>
    <row r="480" spans="1:8" x14ac:dyDescent="0.3">
      <c r="A480">
        <f>+impedance_haut_parleur!A478</f>
        <v>4726.991</v>
      </c>
      <c r="B480">
        <f t="shared" si="49"/>
        <v>29700.56039837014</v>
      </c>
      <c r="C480">
        <f t="shared" si="50"/>
        <v>1000000</v>
      </c>
      <c r="D480" t="str">
        <f t="shared" si="51"/>
        <v>-0,132921456951782i</v>
      </c>
      <c r="E480" t="str">
        <f t="shared" si="52"/>
        <v>0,0297005603983701i</v>
      </c>
      <c r="F480" t="str">
        <f t="shared" si="53"/>
        <v>1000000-0,103220896553412i</v>
      </c>
      <c r="G480">
        <f t="shared" si="54"/>
        <v>1000000.0000000054</v>
      </c>
      <c r="H480">
        <f t="shared" si="55"/>
        <v>-5.9141217300669526E-6</v>
      </c>
    </row>
    <row r="481" spans="1:8" x14ac:dyDescent="0.3">
      <c r="A481">
        <f>+impedance_haut_parleur!A479</f>
        <v>4795.6689999999999</v>
      </c>
      <c r="B481">
        <f t="shared" si="49"/>
        <v>30132.076998896617</v>
      </c>
      <c r="C481">
        <f t="shared" si="50"/>
        <v>1000000</v>
      </c>
      <c r="D481" t="str">
        <f t="shared" si="51"/>
        <v>-0,131017910268194i</v>
      </c>
      <c r="E481" t="str">
        <f t="shared" si="52"/>
        <v>0,0301320769988966i</v>
      </c>
      <c r="F481" t="str">
        <f t="shared" si="53"/>
        <v>1000000-0,100885833269297i</v>
      </c>
      <c r="G481">
        <f t="shared" si="54"/>
        <v>1000000.0000000051</v>
      </c>
      <c r="H481">
        <f t="shared" si="55"/>
        <v>-5.7803324589912066E-6</v>
      </c>
    </row>
    <row r="482" spans="1:8" x14ac:dyDescent="0.3">
      <c r="A482">
        <f>+impedance_haut_parleur!A480</f>
        <v>4865.3459999999995</v>
      </c>
      <c r="B482">
        <f t="shared" si="49"/>
        <v>30569.870501544967</v>
      </c>
      <c r="C482">
        <f t="shared" si="50"/>
        <v>1000000</v>
      </c>
      <c r="D482" t="str">
        <f t="shared" si="51"/>
        <v>-0,129141592544078i</v>
      </c>
      <c r="E482" t="str">
        <f t="shared" si="52"/>
        <v>0,030569870501545i</v>
      </c>
      <c r="F482" t="str">
        <f t="shared" si="53"/>
        <v>1000000-0,098571722042533i</v>
      </c>
      <c r="G482">
        <f t="shared" si="54"/>
        <v>1000000.0000000049</v>
      </c>
      <c r="H482">
        <f t="shared" si="55"/>
        <v>-5.6477436523737894E-6</v>
      </c>
    </row>
    <row r="483" spans="1:8" x14ac:dyDescent="0.3">
      <c r="A483">
        <f>+impedance_haut_parleur!A481</f>
        <v>4936.0339999999997</v>
      </c>
      <c r="B483">
        <f t="shared" si="49"/>
        <v>31014.01630453888</v>
      </c>
      <c r="C483">
        <f t="shared" si="50"/>
        <v>1000000</v>
      </c>
      <c r="D483" t="str">
        <f t="shared" si="51"/>
        <v>-0,127292180466739i</v>
      </c>
      <c r="E483" t="str">
        <f t="shared" si="52"/>
        <v>0,0310140163045389i</v>
      </c>
      <c r="F483" t="str">
        <f t="shared" si="53"/>
        <v>1000000-0,0962781641622001i</v>
      </c>
      <c r="G483">
        <f t="shared" si="54"/>
        <v>1000000.0000000047</v>
      </c>
      <c r="H483">
        <f t="shared" si="55"/>
        <v>-5.5163324657617439E-6</v>
      </c>
    </row>
    <row r="484" spans="1:8" x14ac:dyDescent="0.3">
      <c r="A484">
        <f>+impedance_haut_parleur!A482</f>
        <v>5007.75</v>
      </c>
      <c r="B484">
        <f t="shared" si="49"/>
        <v>31464.621222028574</v>
      </c>
      <c r="C484">
        <f t="shared" si="50"/>
        <v>1000000</v>
      </c>
      <c r="D484" t="str">
        <f t="shared" si="51"/>
        <v>-0,125469228838891i</v>
      </c>
      <c r="E484" t="str">
        <f t="shared" si="52"/>
        <v>0,0314646212220286i</v>
      </c>
      <c r="F484" t="str">
        <f t="shared" si="53"/>
        <v>1000000-0,0940046076168624i</v>
      </c>
      <c r="G484">
        <f t="shared" si="54"/>
        <v>1000000.0000000044</v>
      </c>
      <c r="H484">
        <f t="shared" si="55"/>
        <v>-5.3860672712295514E-6</v>
      </c>
    </row>
    <row r="485" spans="1:8" x14ac:dyDescent="0.3">
      <c r="A485">
        <f>+impedance_haut_parleur!A483</f>
        <v>5080.5069999999996</v>
      </c>
      <c r="B485">
        <f t="shared" si="49"/>
        <v>31921.766935423035</v>
      </c>
      <c r="C485">
        <f t="shared" si="50"/>
        <v>1000000</v>
      </c>
      <c r="D485" t="str">
        <f t="shared" si="51"/>
        <v>-0,123672407245568i</v>
      </c>
      <c r="E485" t="str">
        <f t="shared" si="52"/>
        <v>0,031921766935423i</v>
      </c>
      <c r="F485" t="str">
        <f t="shared" si="53"/>
        <v>1000000-0,091750640310145i</v>
      </c>
      <c r="G485">
        <f t="shared" si="54"/>
        <v>1000000.0000000042</v>
      </c>
      <c r="H485">
        <f t="shared" si="55"/>
        <v>-5.2569244573941775E-6</v>
      </c>
    </row>
    <row r="486" spans="1:8" x14ac:dyDescent="0.3">
      <c r="A486">
        <f>+impedance_haut_parleur!A484</f>
        <v>5154.3209999999999</v>
      </c>
      <c r="B486">
        <f t="shared" si="49"/>
        <v>32385.553975687191</v>
      </c>
      <c r="C486">
        <f t="shared" si="50"/>
        <v>1000000</v>
      </c>
      <c r="D486" t="str">
        <f t="shared" si="51"/>
        <v>-0,121901319440128i</v>
      </c>
      <c r="E486" t="str">
        <f t="shared" si="52"/>
        <v>0,0323855539756872i</v>
      </c>
      <c r="F486" t="str">
        <f t="shared" si="53"/>
        <v>1000000-0,0895157654644408i</v>
      </c>
      <c r="G486">
        <f t="shared" si="54"/>
        <v>1000000.000000004</v>
      </c>
      <c r="H486">
        <f t="shared" si="55"/>
        <v>-5.1288755609953759E-6</v>
      </c>
    </row>
    <row r="487" spans="1:8" x14ac:dyDescent="0.3">
      <c r="A487">
        <f>+impedance_haut_parleur!A485</f>
        <v>5229.2079999999996</v>
      </c>
      <c r="B487">
        <f t="shared" si="49"/>
        <v>32856.082873785948</v>
      </c>
      <c r="C487">
        <f t="shared" si="50"/>
        <v>1000000</v>
      </c>
      <c r="D487" t="str">
        <f t="shared" si="51"/>
        <v>-0,120155582015089i</v>
      </c>
      <c r="E487" t="str">
        <f t="shared" si="52"/>
        <v>0,0328560828737859i</v>
      </c>
      <c r="F487" t="str">
        <f t="shared" si="53"/>
        <v>1000000-0,0872994991413031i</v>
      </c>
      <c r="G487">
        <f t="shared" si="54"/>
        <v>1000000.0000000037</v>
      </c>
      <c r="H487">
        <f t="shared" si="55"/>
        <v>-5.0018928544026092E-6</v>
      </c>
    </row>
    <row r="488" spans="1:8" x14ac:dyDescent="0.3">
      <c r="A488">
        <f>+impedance_haut_parleur!A486</f>
        <v>5305.183</v>
      </c>
      <c r="B488">
        <f t="shared" si="49"/>
        <v>33333.447877498918</v>
      </c>
      <c r="C488">
        <f t="shared" si="50"/>
        <v>1000000</v>
      </c>
      <c r="D488" t="str">
        <f t="shared" si="51"/>
        <v>-0,118434845832455i</v>
      </c>
      <c r="E488" t="str">
        <f t="shared" si="52"/>
        <v>0,0333334478774989i</v>
      </c>
      <c r="F488" t="str">
        <f t="shared" si="53"/>
        <v>1000000-0,0851013979549561i</v>
      </c>
      <c r="G488">
        <f t="shared" si="54"/>
        <v>1000000.0000000036</v>
      </c>
      <c r="H488">
        <f t="shared" si="55"/>
        <v>-4.8759509334822279E-6</v>
      </c>
    </row>
    <row r="489" spans="1:8" x14ac:dyDescent="0.3">
      <c r="A489">
        <f>+impedance_haut_parleur!A487</f>
        <v>5382.2619999999997</v>
      </c>
      <c r="B489">
        <f t="shared" si="49"/>
        <v>33817.74951779101</v>
      </c>
      <c r="C489">
        <f t="shared" si="50"/>
        <v>1000000</v>
      </c>
      <c r="D489" t="str">
        <f t="shared" si="51"/>
        <v>-0,116738748637275i</v>
      </c>
      <c r="E489" t="str">
        <f t="shared" si="52"/>
        <v>0,033817749517791i</v>
      </c>
      <c r="F489" t="str">
        <f t="shared" si="53"/>
        <v>1000000-0,082920999119484i</v>
      </c>
      <c r="G489">
        <f t="shared" si="54"/>
        <v>1000000.0000000036</v>
      </c>
      <c r="H489">
        <f t="shared" si="55"/>
        <v>-4.7510232825544384E-6</v>
      </c>
    </row>
    <row r="490" spans="1:8" x14ac:dyDescent="0.3">
      <c r="A490">
        <f>+impedance_haut_parleur!A488</f>
        <v>5460.4610000000002</v>
      </c>
      <c r="B490">
        <f t="shared" si="49"/>
        <v>34309.088325627155</v>
      </c>
      <c r="C490">
        <f t="shared" si="50"/>
        <v>1000000</v>
      </c>
      <c r="D490" t="str">
        <f t="shared" si="51"/>
        <v>-0,115066938618911i</v>
      </c>
      <c r="E490" t="str">
        <f t="shared" si="52"/>
        <v>0,0343090883256272i</v>
      </c>
      <c r="F490" t="str">
        <f t="shared" si="53"/>
        <v>1000000-0,0807578502932838i</v>
      </c>
      <c r="G490">
        <f t="shared" si="54"/>
        <v>1000000.0000000031</v>
      </c>
      <c r="H490">
        <f t="shared" si="55"/>
        <v>-4.6270839843544897E-6</v>
      </c>
    </row>
    <row r="491" spans="1:8" x14ac:dyDescent="0.3">
      <c r="A491">
        <f>+impedance_haut_parleur!A489</f>
        <v>5539.7960000000003</v>
      </c>
      <c r="B491">
        <f t="shared" si="49"/>
        <v>34807.564831972246</v>
      </c>
      <c r="C491">
        <f t="shared" si="50"/>
        <v>1000000</v>
      </c>
      <c r="D491" t="str">
        <f t="shared" si="51"/>
        <v>-0,113419073683933i</v>
      </c>
      <c r="E491" t="str">
        <f t="shared" si="52"/>
        <v>0,0348075648319722i</v>
      </c>
      <c r="F491" t="str">
        <f t="shared" si="53"/>
        <v>1000000-0,0786115088519608i</v>
      </c>
      <c r="G491">
        <f t="shared" si="54"/>
        <v>1000000.0000000031</v>
      </c>
      <c r="H491">
        <f t="shared" si="55"/>
        <v>-4.5041076783726563E-6</v>
      </c>
    </row>
    <row r="492" spans="1:8" x14ac:dyDescent="0.3">
      <c r="A492">
        <f>+impedance_haut_parleur!A490</f>
        <v>5620.2830000000004</v>
      </c>
      <c r="B492">
        <f t="shared" si="49"/>
        <v>35313.279567791207</v>
      </c>
      <c r="C492">
        <f t="shared" si="50"/>
        <v>1000000</v>
      </c>
      <c r="D492" t="str">
        <f t="shared" si="51"/>
        <v>-0,111794820780014i</v>
      </c>
      <c r="E492" t="str">
        <f t="shared" si="52"/>
        <v>0,0353132795677912i</v>
      </c>
      <c r="F492" t="str">
        <f t="shared" si="53"/>
        <v>1000000-0,0764815412122228i</v>
      </c>
      <c r="G492">
        <f t="shared" si="54"/>
        <v>1000000.0000000029</v>
      </c>
      <c r="H492">
        <f t="shared" si="55"/>
        <v>-4.3820695221162274E-6</v>
      </c>
    </row>
    <row r="493" spans="1:8" x14ac:dyDescent="0.3">
      <c r="A493">
        <f>+impedance_haut_parleur!A491</f>
        <v>5701.94</v>
      </c>
      <c r="B493">
        <f t="shared" si="49"/>
        <v>35826.345630419564</v>
      </c>
      <c r="C493">
        <f t="shared" si="50"/>
        <v>1000000</v>
      </c>
      <c r="D493" t="str">
        <f t="shared" si="51"/>
        <v>-0,110193816616443i</v>
      </c>
      <c r="E493" t="str">
        <f t="shared" si="52"/>
        <v>0,0358263456304196i</v>
      </c>
      <c r="F493" t="str">
        <f t="shared" si="53"/>
        <v>1000000-0,0743674709860234i</v>
      </c>
      <c r="G493">
        <f t="shared" si="54"/>
        <v>1000000.0000000027</v>
      </c>
      <c r="H493">
        <f t="shared" si="55"/>
        <v>-4.2609422205607362E-6</v>
      </c>
    </row>
    <row r="494" spans="1:8" x14ac:dyDescent="0.3">
      <c r="A494">
        <f>+impedance_haut_parleur!A492</f>
        <v>5784.7839999999997</v>
      </c>
      <c r="B494">
        <f t="shared" si="49"/>
        <v>36346.86983400755</v>
      </c>
      <c r="C494">
        <f t="shared" si="50"/>
        <v>1000000</v>
      </c>
      <c r="D494" t="str">
        <f t="shared" si="51"/>
        <v>-0,108615728904996i</v>
      </c>
      <c r="E494" t="str">
        <f t="shared" si="52"/>
        <v>0,0363468698340075i</v>
      </c>
      <c r="F494" t="str">
        <f t="shared" si="53"/>
        <v>1000000-0,0722688590709885i</v>
      </c>
      <c r="G494">
        <f t="shared" si="54"/>
        <v>1000000.0000000027</v>
      </c>
      <c r="H494">
        <f t="shared" si="55"/>
        <v>-4.1407006149933688E-6</v>
      </c>
    </row>
    <row r="495" spans="1:8" x14ac:dyDescent="0.3">
      <c r="A495">
        <f>+impedance_haut_parleur!A493</f>
        <v>5868.8310000000001</v>
      </c>
      <c r="B495">
        <f t="shared" si="49"/>
        <v>36874.952709520076</v>
      </c>
      <c r="C495">
        <f t="shared" si="50"/>
        <v>1000000</v>
      </c>
      <c r="D495" t="str">
        <f t="shared" si="51"/>
        <v>-0,107060252837057i</v>
      </c>
      <c r="E495" t="str">
        <f t="shared" si="52"/>
        <v>0,0368749527095201i</v>
      </c>
      <c r="F495" t="str">
        <f t="shared" si="53"/>
        <v>1000000-0,0701853001275369i</v>
      </c>
      <c r="G495">
        <f t="shared" si="54"/>
        <v>1000000.0000000024</v>
      </c>
      <c r="H495">
        <f t="shared" si="55"/>
        <v>-4.0213214811668564E-6</v>
      </c>
    </row>
    <row r="496" spans="1:8" x14ac:dyDescent="0.3">
      <c r="A496">
        <f>+impedance_haut_parleur!A494</f>
        <v>5954.0990000000002</v>
      </c>
      <c r="B496">
        <f t="shared" si="49"/>
        <v>37410.707354292666</v>
      </c>
      <c r="C496">
        <f t="shared" si="50"/>
        <v>1000000</v>
      </c>
      <c r="D496" t="str">
        <f t="shared" si="51"/>
        <v>-0,105527054675772i</v>
      </c>
      <c r="E496" t="str">
        <f t="shared" si="52"/>
        <v>0,0374107073542927i</v>
      </c>
      <c r="F496" t="str">
        <f t="shared" si="53"/>
        <v>1000000-0,0681163473214793i</v>
      </c>
      <c r="G496">
        <f t="shared" si="54"/>
        <v>1000000.0000000022</v>
      </c>
      <c r="H496">
        <f t="shared" si="55"/>
        <v>-3.9027792173680075E-6</v>
      </c>
    </row>
    <row r="497" spans="1:8" x14ac:dyDescent="0.3">
      <c r="A497">
        <f>+impedance_haut_parleur!A495</f>
        <v>6040.6049999999996</v>
      </c>
      <c r="B497">
        <f t="shared" si="49"/>
        <v>37954.240582475541</v>
      </c>
      <c r="C497">
        <f t="shared" si="50"/>
        <v>1000000</v>
      </c>
      <c r="D497" t="str">
        <f t="shared" si="51"/>
        <v>-0,104015828003645i</v>
      </c>
      <c r="E497" t="str">
        <f t="shared" si="52"/>
        <v>0,0379542405824755i</v>
      </c>
      <c r="F497" t="str">
        <f t="shared" si="53"/>
        <v>1000000-0,0660615874211695i</v>
      </c>
      <c r="G497">
        <f t="shared" si="54"/>
        <v>1000000.0000000022</v>
      </c>
      <c r="H497">
        <f t="shared" si="55"/>
        <v>-3.7850501471675343E-6</v>
      </c>
    </row>
    <row r="498" spans="1:8" x14ac:dyDescent="0.3">
      <c r="A498">
        <f>+impedance_haut_parleur!A496</f>
        <v>6128.3689999999997</v>
      </c>
      <c r="B498">
        <f t="shared" si="49"/>
        <v>38505.67805777485</v>
      </c>
      <c r="C498">
        <f t="shared" si="50"/>
        <v>1000000</v>
      </c>
      <c r="D498" t="str">
        <f t="shared" si="51"/>
        <v>-0,102526223652322i</v>
      </c>
      <c r="E498" t="str">
        <f t="shared" si="52"/>
        <v>0,0385056780577748i</v>
      </c>
      <c r="F498" t="str">
        <f t="shared" si="53"/>
        <v>1000000-0,0640205455945472i</v>
      </c>
      <c r="G498">
        <f t="shared" si="54"/>
        <v>1000000.000000002</v>
      </c>
      <c r="H498">
        <f t="shared" si="55"/>
        <v>-3.6681070646924048E-6</v>
      </c>
    </row>
    <row r="499" spans="1:8" x14ac:dyDescent="0.3">
      <c r="A499">
        <f>+impedance_haut_parleur!A497</f>
        <v>6217.4080000000004</v>
      </c>
      <c r="B499">
        <f t="shared" si="49"/>
        <v>39065.126594340822</v>
      </c>
      <c r="C499">
        <f t="shared" si="50"/>
        <v>1000000</v>
      </c>
      <c r="D499" t="str">
        <f t="shared" si="51"/>
        <v>-0,101057953847963i</v>
      </c>
      <c r="E499" t="str">
        <f t="shared" si="52"/>
        <v>0,0390651265943408i</v>
      </c>
      <c r="F499" t="str">
        <f t="shared" si="53"/>
        <v>1000000-0,0619928272536222i</v>
      </c>
      <c r="G499">
        <f t="shared" si="54"/>
        <v>1000000.0000000017</v>
      </c>
      <c r="H499">
        <f t="shared" si="55"/>
        <v>-3.551927361716134E-6</v>
      </c>
    </row>
    <row r="500" spans="1:8" x14ac:dyDescent="0.3">
      <c r="A500">
        <f>+impedance_haut_parleur!A498</f>
        <v>6307.741</v>
      </c>
      <c r="B500">
        <f t="shared" si="49"/>
        <v>39632.705572694271</v>
      </c>
      <c r="C500">
        <f t="shared" si="50"/>
        <v>1000000</v>
      </c>
      <c r="D500" t="str">
        <f t="shared" si="51"/>
        <v>-0,09961070543606i</v>
      </c>
      <c r="E500" t="str">
        <f t="shared" si="52"/>
        <v>0,0396327055726943i</v>
      </c>
      <c r="F500" t="str">
        <f t="shared" si="53"/>
        <v>1000000-0,0599779998633657i</v>
      </c>
      <c r="G500">
        <f t="shared" si="54"/>
        <v>1000000.0000000017</v>
      </c>
      <c r="H500">
        <f t="shared" si="55"/>
        <v>-3.4364862558070795E-6</v>
      </c>
    </row>
    <row r="501" spans="1:8" x14ac:dyDescent="0.3">
      <c r="A501">
        <f>+impedance_haut_parleur!A499</f>
        <v>6399.3860000000004</v>
      </c>
      <c r="B501">
        <f t="shared" si="49"/>
        <v>40208.528090170745</v>
      </c>
      <c r="C501">
        <f t="shared" si="50"/>
        <v>1000000</v>
      </c>
      <c r="D501" t="str">
        <f t="shared" si="51"/>
        <v>-0,0981841899704063i</v>
      </c>
      <c r="E501" t="str">
        <f t="shared" si="52"/>
        <v>0,0402085280901707i</v>
      </c>
      <c r="F501" t="str">
        <f t="shared" si="53"/>
        <v>1000000-0,0579756618802356i</v>
      </c>
      <c r="G501">
        <f t="shared" si="54"/>
        <v>1000000.0000000017</v>
      </c>
      <c r="H501">
        <f t="shared" si="55"/>
        <v>-3.3217607402149867E-6</v>
      </c>
    </row>
    <row r="502" spans="1:8" x14ac:dyDescent="0.3">
      <c r="A502">
        <f>+impedance_haut_parleur!A500</f>
        <v>6492.3620000000001</v>
      </c>
      <c r="B502">
        <f t="shared" si="49"/>
        <v>40792.713527291075</v>
      </c>
      <c r="C502">
        <f t="shared" si="50"/>
        <v>1000000</v>
      </c>
      <c r="D502" t="str">
        <f t="shared" si="51"/>
        <v>-0,0967781110661973i</v>
      </c>
      <c r="E502" t="str">
        <f t="shared" si="52"/>
        <v>0,0407927135272911i</v>
      </c>
      <c r="F502" t="str">
        <f t="shared" si="53"/>
        <v>1000000-0,0559853975389062i</v>
      </c>
      <c r="G502">
        <f t="shared" si="54"/>
        <v>1000000.0000000015</v>
      </c>
      <c r="H502">
        <f t="shared" si="55"/>
        <v>-3.2077269933414277E-6</v>
      </c>
    </row>
    <row r="503" spans="1:8" x14ac:dyDescent="0.3">
      <c r="A503">
        <f>+impedance_haut_parleur!A501</f>
        <v>6586.6890000000003</v>
      </c>
      <c r="B503">
        <f t="shared" si="49"/>
        <v>41385.387547761406</v>
      </c>
      <c r="C503">
        <f t="shared" si="50"/>
        <v>1000000</v>
      </c>
      <c r="D503" t="str">
        <f t="shared" si="51"/>
        <v>-0,0953921660363741i</v>
      </c>
      <c r="E503" t="str">
        <f t="shared" si="52"/>
        <v>0,0413853875477614i</v>
      </c>
      <c r="F503" t="str">
        <f t="shared" si="53"/>
        <v>1000000-0,0540067784886127i</v>
      </c>
      <c r="G503">
        <f t="shared" si="54"/>
        <v>1000000.0000000013</v>
      </c>
      <c r="H503">
        <f t="shared" si="55"/>
        <v>-3.0943604724954276E-6</v>
      </c>
    </row>
    <row r="504" spans="1:8" x14ac:dyDescent="0.3">
      <c r="A504">
        <f>+impedance_haut_parleur!A502</f>
        <v>6682.3869999999997</v>
      </c>
      <c r="B504">
        <f t="shared" si="49"/>
        <v>41986.675815287868</v>
      </c>
      <c r="C504">
        <f t="shared" si="50"/>
        <v>1000000</v>
      </c>
      <c r="D504" t="str">
        <f t="shared" si="51"/>
        <v>-0,0940260614534834i</v>
      </c>
      <c r="E504" t="str">
        <f t="shared" si="52"/>
        <v>0,0419866758152879i</v>
      </c>
      <c r="F504" t="str">
        <f t="shared" si="53"/>
        <v>1000000-0,0520393856381955i</v>
      </c>
      <c r="G504">
        <f t="shared" si="54"/>
        <v>1000000.0000000013</v>
      </c>
      <c r="H504">
        <f t="shared" si="55"/>
        <v>-2.9816371655223093E-6</v>
      </c>
    </row>
    <row r="505" spans="1:8" x14ac:dyDescent="0.3">
      <c r="A505">
        <f>+impedance_haut_parleur!A503</f>
        <v>6779.4750000000004</v>
      </c>
      <c r="B505">
        <f t="shared" si="49"/>
        <v>42596.69771039133</v>
      </c>
      <c r="C505">
        <f t="shared" si="50"/>
        <v>1000000</v>
      </c>
      <c r="D505" t="str">
        <f t="shared" si="51"/>
        <v>-0,0926795261753983i</v>
      </c>
      <c r="E505" t="str">
        <f t="shared" si="52"/>
        <v>0,0425966977103913i</v>
      </c>
      <c r="F505" t="str">
        <f t="shared" si="53"/>
        <v>1000000-0,050082828465007i</v>
      </c>
      <c r="G505">
        <f t="shared" si="54"/>
        <v>1000000.0000000013</v>
      </c>
      <c r="H505">
        <f t="shared" si="55"/>
        <v>-2.8695346971225621E-6</v>
      </c>
    </row>
    <row r="506" spans="1:8" x14ac:dyDescent="0.3">
      <c r="A506">
        <f>+impedance_haut_parleur!A504</f>
        <v>6877.9740000000002</v>
      </c>
      <c r="B506">
        <f t="shared" si="49"/>
        <v>43215.585179963207</v>
      </c>
      <c r="C506">
        <f t="shared" si="50"/>
        <v>1000000</v>
      </c>
      <c r="D506" t="str">
        <f t="shared" si="51"/>
        <v>-0,0913522689556487i</v>
      </c>
      <c r="E506" t="str">
        <f t="shared" si="52"/>
        <v>0,0432155851799632i</v>
      </c>
      <c r="F506" t="str">
        <f t="shared" si="53"/>
        <v>1000000-0,0481366837756855i</v>
      </c>
      <c r="G506">
        <f t="shared" si="54"/>
        <v>1000000.0000000012</v>
      </c>
      <c r="H506">
        <f t="shared" si="55"/>
        <v>-2.7580288201026414E-6</v>
      </c>
    </row>
    <row r="507" spans="1:8" x14ac:dyDescent="0.3">
      <c r="A507">
        <f>+impedance_haut_parleur!A505</f>
        <v>6977.9040000000005</v>
      </c>
      <c r="B507">
        <f t="shared" si="49"/>
        <v>43843.463887709666</v>
      </c>
      <c r="C507">
        <f t="shared" si="50"/>
        <v>1000000</v>
      </c>
      <c r="D507" t="str">
        <f t="shared" si="51"/>
        <v>-0,090044020484942i</v>
      </c>
      <c r="E507" t="str">
        <f t="shared" si="52"/>
        <v>0,0438434638877097i</v>
      </c>
      <c r="F507" t="str">
        <f t="shared" si="53"/>
        <v>1000000-0,0462005565972323i</v>
      </c>
      <c r="G507">
        <f t="shared" si="54"/>
        <v>1000000.0000000012</v>
      </c>
      <c r="H507">
        <f t="shared" si="55"/>
        <v>-2.6470969041767006E-6</v>
      </c>
    </row>
    <row r="508" spans="1:8" x14ac:dyDescent="0.3">
      <c r="A508">
        <f>+impedance_haut_parleur!A506</f>
        <v>7079.2860000000001</v>
      </c>
      <c r="B508">
        <f t="shared" si="49"/>
        <v>44480.465780522143</v>
      </c>
      <c r="C508">
        <f t="shared" si="50"/>
        <v>1000000</v>
      </c>
      <c r="D508" t="str">
        <f t="shared" si="51"/>
        <v>-0,0887545058524205i</v>
      </c>
      <c r="E508" t="str">
        <f t="shared" si="52"/>
        <v>0,0444804657805221i</v>
      </c>
      <c r="F508" t="str">
        <f t="shared" si="53"/>
        <v>1000000-0,0442740400718984i</v>
      </c>
      <c r="G508">
        <f t="shared" si="54"/>
        <v>1000000.0000000009</v>
      </c>
      <c r="H508">
        <f t="shared" si="55"/>
        <v>-2.5367156381128603E-6</v>
      </c>
    </row>
    <row r="509" spans="1:8" x14ac:dyDescent="0.3">
      <c r="A509">
        <f>+impedance_haut_parleur!A507</f>
        <v>7182.1409999999996</v>
      </c>
      <c r="B509">
        <f t="shared" si="49"/>
        <v>45126.722805292098</v>
      </c>
      <c r="C509">
        <f t="shared" si="50"/>
        <v>1000000</v>
      </c>
      <c r="D509" t="str">
        <f t="shared" si="51"/>
        <v>-0,0874834580270644i</v>
      </c>
      <c r="E509" t="str">
        <f t="shared" si="52"/>
        <v>0,0451267228052921i</v>
      </c>
      <c r="F509" t="str">
        <f t="shared" si="53"/>
        <v>1000000-0,0423567352217723i</v>
      </c>
      <c r="G509">
        <f t="shared" si="54"/>
        <v>1000000.0000000009</v>
      </c>
      <c r="H509">
        <f t="shared" si="55"/>
        <v>-2.4268621621606726E-6</v>
      </c>
    </row>
    <row r="510" spans="1:8" x14ac:dyDescent="0.3">
      <c r="A510">
        <f>+impedance_haut_parleur!A508</f>
        <v>7286.49</v>
      </c>
      <c r="B510">
        <f t="shared" si="49"/>
        <v>45782.366908910983</v>
      </c>
      <c r="C510">
        <f t="shared" si="50"/>
        <v>1000000</v>
      </c>
      <c r="D510" t="str">
        <f t="shared" si="51"/>
        <v>-0,0862306173092886i</v>
      </c>
      <c r="E510" t="str">
        <f t="shared" si="52"/>
        <v>0,045782366908911i</v>
      </c>
      <c r="F510" t="str">
        <f t="shared" si="53"/>
        <v>1000000-0,0404482504003776i</v>
      </c>
      <c r="G510">
        <f t="shared" si="54"/>
        <v>1000000.0000000009</v>
      </c>
      <c r="H510">
        <f t="shared" si="55"/>
        <v>-2.3175140366299773E-6</v>
      </c>
    </row>
    <row r="511" spans="1:8" x14ac:dyDescent="0.3">
      <c r="A511">
        <f>+impedance_haut_parleur!A509</f>
        <v>7392.3540000000003</v>
      </c>
      <c r="B511">
        <f t="shared" si="49"/>
        <v>46447.530038270248</v>
      </c>
      <c r="C511">
        <f t="shared" si="50"/>
        <v>1000000</v>
      </c>
      <c r="D511" t="str">
        <f t="shared" si="51"/>
        <v>-0,0849957308210563i</v>
      </c>
      <c r="E511" t="str">
        <f t="shared" si="52"/>
        <v>0,0464475300382702i</v>
      </c>
      <c r="F511" t="str">
        <f t="shared" si="53"/>
        <v>1000000-0,0385482007827861i</v>
      </c>
      <c r="G511">
        <f t="shared" si="54"/>
        <v>1000000.0000000009</v>
      </c>
      <c r="H511">
        <f t="shared" si="55"/>
        <v>-2.2086492126765385E-6</v>
      </c>
    </row>
    <row r="512" spans="1:8" x14ac:dyDescent="0.3">
      <c r="A512">
        <f>+impedance_haut_parleur!A510</f>
        <v>7499.7579999999998</v>
      </c>
      <c r="B512">
        <f t="shared" si="49"/>
        <v>47122.369273002558</v>
      </c>
      <c r="C512">
        <f t="shared" si="50"/>
        <v>1000000</v>
      </c>
      <c r="D512" t="str">
        <f t="shared" si="51"/>
        <v>-0,0837785073488983i</v>
      </c>
      <c r="E512" t="str">
        <f t="shared" si="52"/>
        <v>0,0471223692730026i</v>
      </c>
      <c r="F512" t="str">
        <f t="shared" si="53"/>
        <v>1000000-0,0366561380758957i</v>
      </c>
      <c r="G512">
        <f t="shared" si="54"/>
        <v>1000000.0000000007</v>
      </c>
      <c r="H512">
        <f t="shared" si="55"/>
        <v>-2.1002420049976207E-6</v>
      </c>
    </row>
    <row r="513" spans="1:8" x14ac:dyDescent="0.3">
      <c r="A513">
        <f>+impedance_haut_parleur!A511</f>
        <v>7608.7219999999998</v>
      </c>
      <c r="B513">
        <f t="shared" si="49"/>
        <v>47807.010276814071</v>
      </c>
      <c r="C513">
        <f t="shared" si="50"/>
        <v>1000000</v>
      </c>
      <c r="D513" t="str">
        <f t="shared" si="51"/>
        <v>-0,0825787209360466i</v>
      </c>
      <c r="E513" t="str">
        <f t="shared" si="52"/>
        <v>0,0478070102768141i</v>
      </c>
      <c r="F513" t="str">
        <f t="shared" si="53"/>
        <v>1000000-0,0347717106592325i</v>
      </c>
      <c r="G513">
        <f t="shared" si="54"/>
        <v>1000000.0000000005</v>
      </c>
      <c r="H513">
        <f t="shared" si="55"/>
        <v>-1.9922722672240786E-6</v>
      </c>
    </row>
    <row r="514" spans="1:8" x14ac:dyDescent="0.3">
      <c r="A514">
        <f>+impedance_haut_parleur!A512</f>
        <v>7719.2690000000002</v>
      </c>
      <c r="B514">
        <f t="shared" si="49"/>
        <v>48501.597562966861</v>
      </c>
      <c r="C514">
        <f t="shared" si="50"/>
        <v>1000000</v>
      </c>
      <c r="D514" t="str">
        <f t="shared" si="51"/>
        <v>-0,0813961180414828i</v>
      </c>
      <c r="E514" t="str">
        <f t="shared" si="52"/>
        <v>0,0485015975629669i</v>
      </c>
      <c r="F514" t="str">
        <f t="shared" si="53"/>
        <v>1000000-0,0328945204785159i</v>
      </c>
      <c r="G514">
        <f t="shared" si="54"/>
        <v>1000000.0000000005</v>
      </c>
      <c r="H514">
        <f t="shared" si="55"/>
        <v>-1.8847171925256172E-6</v>
      </c>
    </row>
    <row r="515" spans="1:8" x14ac:dyDescent="0.3">
      <c r="A515">
        <f>+impedance_haut_parleur!A513</f>
        <v>7831.4210000000003</v>
      </c>
      <c r="B515">
        <f t="shared" si="49"/>
        <v>49206.269361537663</v>
      </c>
      <c r="C515">
        <f t="shared" si="50"/>
        <v>1000000</v>
      </c>
      <c r="D515" t="str">
        <f t="shared" si="51"/>
        <v>-0,0802304627369616i</v>
      </c>
      <c r="E515" t="str">
        <f t="shared" si="52"/>
        <v>0,0492062693615377i</v>
      </c>
      <c r="F515" t="str">
        <f t="shared" si="53"/>
        <v>1000000-0,0310241933754239i</v>
      </c>
      <c r="G515">
        <f t="shared" si="54"/>
        <v>1000000.0000000005</v>
      </c>
      <c r="H515">
        <f t="shared" si="55"/>
        <v>-1.7775553432095164E-6</v>
      </c>
    </row>
    <row r="516" spans="1:8" x14ac:dyDescent="0.3">
      <c r="A516">
        <f>+impedance_haut_parleur!A514</f>
        <v>7945.2039999999997</v>
      </c>
      <c r="B516">
        <f t="shared" si="49"/>
        <v>49921.189035344476</v>
      </c>
      <c r="C516">
        <f t="shared" si="50"/>
        <v>1000000</v>
      </c>
      <c r="D516" t="str">
        <f t="shared" si="51"/>
        <v>-0,0790814849710541i</v>
      </c>
      <c r="E516" t="str">
        <f t="shared" si="52"/>
        <v>0,0499211890353445i</v>
      </c>
      <c r="F516" t="str">
        <f t="shared" si="53"/>
        <v>1000000-0,0291602959357096i</v>
      </c>
      <c r="G516">
        <f t="shared" si="54"/>
        <v>1000000.0000000005</v>
      </c>
      <c r="H516">
        <f t="shared" si="55"/>
        <v>-1.6707618864686474E-6</v>
      </c>
    </row>
    <row r="517" spans="1:8" x14ac:dyDescent="0.3">
      <c r="A517">
        <f>+impedance_haut_parleur!A515</f>
        <v>8060.64</v>
      </c>
      <c r="B517">
        <f t="shared" si="49"/>
        <v>50646.494814464058</v>
      </c>
      <c r="C517">
        <f t="shared" si="50"/>
        <v>1000000</v>
      </c>
      <c r="D517" t="str">
        <f t="shared" si="51"/>
        <v>-0,0779489631986987i</v>
      </c>
      <c r="E517" t="str">
        <f t="shared" si="52"/>
        <v>0,0506464948144641i</v>
      </c>
      <c r="F517" t="str">
        <f t="shared" si="53"/>
        <v>1000000-0,0273024683842346i</v>
      </c>
      <c r="G517">
        <f t="shared" si="54"/>
        <v>1000000.0000000005</v>
      </c>
      <c r="H517">
        <f t="shared" si="55"/>
        <v>-1.5643162087060061E-6</v>
      </c>
    </row>
    <row r="518" spans="1:8" x14ac:dyDescent="0.3">
      <c r="A518">
        <f>+impedance_haut_parleur!A516</f>
        <v>8177.7520000000004</v>
      </c>
      <c r="B518">
        <f t="shared" ref="B518:B580" si="56">2*PI()*A518</f>
        <v>51382.331212158475</v>
      </c>
      <c r="C518">
        <f t="shared" ref="C518:C580" si="57">+D$2</f>
        <v>1000000</v>
      </c>
      <c r="D518" t="str">
        <f t="shared" ref="D518:D580" si="58">COMPLEX(0,-1/(B518*($G$3/1000000)),"i")</f>
        <v>-0,0768326712179531i</v>
      </c>
      <c r="E518" t="str">
        <f t="shared" ref="E518:E580" si="59">+COMPLEX(0,B518*$D$3/1000,"i")</f>
        <v>0,0513823312121585i</v>
      </c>
      <c r="F518" t="str">
        <f t="shared" ref="F518:F580" si="60">+IMSUM(C518,D518,E518)</f>
        <v>1000000-0,0254503400057946i</v>
      </c>
      <c r="G518">
        <f t="shared" ref="G518:G580" si="61">+IMABS(F518)</f>
        <v>1000000.0000000005</v>
      </c>
      <c r="H518">
        <f t="shared" ref="H518:H580" si="62">+DEGREES(IMARGUMENT(F518))</f>
        <v>-1.4581970695049853E-6</v>
      </c>
    </row>
    <row r="519" spans="1:8" x14ac:dyDescent="0.3">
      <c r="A519">
        <f>+impedance_haut_parleur!A517</f>
        <v>8296.5660000000007</v>
      </c>
      <c r="B519">
        <f t="shared" si="56"/>
        <v>52128.861591245717</v>
      </c>
      <c r="C519">
        <f t="shared" si="57"/>
        <v>1000000</v>
      </c>
      <c r="D519" t="str">
        <f t="shared" si="58"/>
        <v>-0,0757323609211279i</v>
      </c>
      <c r="E519" t="str">
        <f t="shared" si="59"/>
        <v>0,0521288615912457i</v>
      </c>
      <c r="F519" t="str">
        <f t="shared" si="60"/>
        <v>1000000-0,0236034993298822i</v>
      </c>
      <c r="G519">
        <f t="shared" si="61"/>
        <v>1000000.0000000005</v>
      </c>
      <c r="H519">
        <f t="shared" si="62"/>
        <v>-1.3523808933421168E-6</v>
      </c>
    </row>
    <row r="520" spans="1:8" x14ac:dyDescent="0.3">
      <c r="A520">
        <f>+impedance_haut_parleur!A518</f>
        <v>8417.107</v>
      </c>
      <c r="B520">
        <f t="shared" si="56"/>
        <v>52886.243031358448</v>
      </c>
      <c r="C520">
        <f t="shared" si="57"/>
        <v>1000000</v>
      </c>
      <c r="D520" t="str">
        <f t="shared" si="58"/>
        <v>-0,0746478012835002i</v>
      </c>
      <c r="E520" t="str">
        <f t="shared" si="59"/>
        <v>0,0528862430313585i</v>
      </c>
      <c r="F520" t="str">
        <f t="shared" si="60"/>
        <v>1000000-0,0217615582521417i</v>
      </c>
      <c r="G520">
        <f t="shared" si="61"/>
        <v>1000000.0000000002</v>
      </c>
      <c r="H520">
        <f t="shared" si="62"/>
        <v>-1.2468454434758077E-6</v>
      </c>
    </row>
    <row r="521" spans="1:8" x14ac:dyDescent="0.3">
      <c r="A521">
        <f>+impedance_haut_parleur!A519</f>
        <v>8539.3989999999994</v>
      </c>
      <c r="B521">
        <f t="shared" si="56"/>
        <v>53654.626328944047</v>
      </c>
      <c r="C521">
        <f t="shared" si="57"/>
        <v>1000000</v>
      </c>
      <c r="D521" t="str">
        <f t="shared" si="58"/>
        <v>-0,0735787765295847i</v>
      </c>
      <c r="E521" t="str">
        <f t="shared" si="59"/>
        <v>0,053654626328944i</v>
      </c>
      <c r="F521" t="str">
        <f t="shared" si="60"/>
        <v>1000000-0,0199241502006407i</v>
      </c>
      <c r="G521">
        <f t="shared" si="61"/>
        <v>1000000.0000000002</v>
      </c>
      <c r="H521">
        <f t="shared" si="62"/>
        <v>-1.1415697168814443E-6</v>
      </c>
    </row>
    <row r="522" spans="1:8" x14ac:dyDescent="0.3">
      <c r="A522">
        <f>+impedance_haut_parleur!A520</f>
        <v>8663.4680000000008</v>
      </c>
      <c r="B522">
        <f t="shared" si="56"/>
        <v>54434.174846820519</v>
      </c>
      <c r="C522">
        <f t="shared" si="57"/>
        <v>1000000</v>
      </c>
      <c r="D522" t="str">
        <f t="shared" si="58"/>
        <v>-0,0725250593316624i</v>
      </c>
      <c r="E522" t="str">
        <f t="shared" si="59"/>
        <v>0,0544341748468205i</v>
      </c>
      <c r="F522" t="str">
        <f t="shared" si="60"/>
        <v>1000000-0,0180908844848419i</v>
      </c>
      <c r="G522">
        <f t="shared" si="61"/>
        <v>1000000</v>
      </c>
      <c r="H522">
        <f t="shared" si="62"/>
        <v>-1.0365313286401431E-6</v>
      </c>
    </row>
    <row r="523" spans="1:8" x14ac:dyDescent="0.3">
      <c r="A523">
        <f>+impedance_haut_parleur!A521</f>
        <v>8789.3389999999999</v>
      </c>
      <c r="B523">
        <f t="shared" si="56"/>
        <v>55225.04566462052</v>
      </c>
      <c r="C523">
        <f t="shared" si="57"/>
        <v>1000000</v>
      </c>
      <c r="D523" t="str">
        <f t="shared" si="58"/>
        <v>-0,0714864372301442i</v>
      </c>
      <c r="E523" t="str">
        <f t="shared" si="59"/>
        <v>0,0552250456646205i</v>
      </c>
      <c r="F523" t="str">
        <f t="shared" si="60"/>
        <v>1000000-0,0162613915655237i</v>
      </c>
      <c r="G523">
        <f t="shared" si="61"/>
        <v>1000000</v>
      </c>
      <c r="H523">
        <f t="shared" si="62"/>
        <v>-9.3170910571414248E-7</v>
      </c>
    </row>
    <row r="524" spans="1:8" x14ac:dyDescent="0.3">
      <c r="A524">
        <f>+impedance_haut_parleur!A522</f>
        <v>8917.0390000000007</v>
      </c>
      <c r="B524">
        <f t="shared" si="56"/>
        <v>56027.408428347357</v>
      </c>
      <c r="C524">
        <f t="shared" si="57"/>
        <v>1000000</v>
      </c>
      <c r="D524" t="str">
        <f t="shared" si="58"/>
        <v>-0,0704626873021368i</v>
      </c>
      <c r="E524" t="str">
        <f t="shared" si="59"/>
        <v>0,0560274084283474i</v>
      </c>
      <c r="F524" t="str">
        <f t="shared" si="60"/>
        <v>1000000-0,0144352788737894i</v>
      </c>
      <c r="G524">
        <f t="shared" si="61"/>
        <v>1000000</v>
      </c>
      <c r="H524">
        <f t="shared" si="62"/>
        <v>-8.2708055556249263E-7</v>
      </c>
    </row>
    <row r="525" spans="1:8" x14ac:dyDescent="0.3">
      <c r="A525">
        <f>+impedance_haut_parleur!A523</f>
        <v>9046.5949999999993</v>
      </c>
      <c r="B525">
        <f t="shared" si="56"/>
        <v>56841.432784004304</v>
      </c>
      <c r="C525">
        <f t="shared" si="57"/>
        <v>1000000</v>
      </c>
      <c r="D525" t="str">
        <f t="shared" si="58"/>
        <v>-0,0694535933926476i</v>
      </c>
      <c r="E525" t="str">
        <f t="shared" si="59"/>
        <v>0,0568414327840043i</v>
      </c>
      <c r="F525" t="str">
        <f t="shared" si="60"/>
        <v>1000000-0,0126121606086433i</v>
      </c>
      <c r="G525">
        <f t="shared" si="61"/>
        <v>1000000</v>
      </c>
      <c r="H525">
        <f t="shared" si="62"/>
        <v>-7.2262357341640864E-7</v>
      </c>
    </row>
    <row r="526" spans="1:8" x14ac:dyDescent="0.3">
      <c r="A526">
        <f>+impedance_haut_parleur!A524</f>
        <v>9178.0319999999992</v>
      </c>
      <c r="B526">
        <f t="shared" si="56"/>
        <v>57667.27581122407</v>
      </c>
      <c r="C526">
        <f t="shared" si="57"/>
        <v>1000000</v>
      </c>
      <c r="D526" t="str">
        <f t="shared" si="58"/>
        <v>-0,0684589605612574i</v>
      </c>
      <c r="E526" t="str">
        <f t="shared" si="59"/>
        <v>0,0576672758112241i</v>
      </c>
      <c r="F526" t="str">
        <f t="shared" si="60"/>
        <v>1000000-0,0107916847500333i</v>
      </c>
      <c r="G526">
        <f t="shared" si="61"/>
        <v>1000000</v>
      </c>
      <c r="H526">
        <f t="shared" si="62"/>
        <v>-6.1831799001260089E-7</v>
      </c>
    </row>
    <row r="527" spans="1:8" x14ac:dyDescent="0.3">
      <c r="A527">
        <f>+impedance_haut_parleur!A525</f>
        <v>9311.3799999999992</v>
      </c>
      <c r="B527">
        <f t="shared" si="56"/>
        <v>58505.126005565849</v>
      </c>
      <c r="C527">
        <f t="shared" si="57"/>
        <v>1000000</v>
      </c>
      <c r="D527" t="str">
        <f t="shared" si="58"/>
        <v>-0,0674785617940583i</v>
      </c>
      <c r="E527" t="str">
        <f t="shared" si="59"/>
        <v>0,0585051260055659i</v>
      </c>
      <c r="F527" t="str">
        <f t="shared" si="60"/>
        <v>1000000-0,0089734357884924i</v>
      </c>
      <c r="G527">
        <f t="shared" si="61"/>
        <v>1000000</v>
      </c>
      <c r="H527">
        <f t="shared" si="62"/>
        <v>-5.1413999841226249E-7</v>
      </c>
    </row>
    <row r="528" spans="1:8" x14ac:dyDescent="0.3">
      <c r="A528">
        <f>+impedance_haut_parleur!A526</f>
        <v>9446.6640000000007</v>
      </c>
      <c r="B528">
        <f t="shared" si="56"/>
        <v>59355.140446662343</v>
      </c>
      <c r="C528">
        <f t="shared" si="57"/>
        <v>1000000</v>
      </c>
      <c r="D528" t="str">
        <f t="shared" si="58"/>
        <v>-0,0665122132763438i</v>
      </c>
      <c r="E528" t="str">
        <f t="shared" si="59"/>
        <v>0,0593551404466623i</v>
      </c>
      <c r="F528" t="str">
        <f t="shared" si="60"/>
        <v>1000000-0,0071570728296815i</v>
      </c>
      <c r="G528">
        <f t="shared" si="61"/>
        <v>1000000</v>
      </c>
      <c r="H528">
        <f t="shared" si="62"/>
        <v>-4.1007006680850342E-7</v>
      </c>
    </row>
    <row r="529" spans="1:8" x14ac:dyDescent="0.3">
      <c r="A529">
        <f>+impedance_haut_parleur!A527</f>
        <v>9583.9150000000009</v>
      </c>
      <c r="B529">
        <f t="shared" si="56"/>
        <v>60217.513913258052</v>
      </c>
      <c r="C529">
        <f t="shared" si="57"/>
        <v>1000000</v>
      </c>
      <c r="D529" t="str">
        <f t="shared" si="58"/>
        <v>-0,0655596935822113i</v>
      </c>
      <c r="E529" t="str">
        <f t="shared" si="59"/>
        <v>0,0602175139132581i</v>
      </c>
      <c r="F529" t="str">
        <f t="shared" si="60"/>
        <v>1000000-0,00534217966895319i</v>
      </c>
      <c r="G529">
        <f t="shared" si="61"/>
        <v>1000000</v>
      </c>
      <c r="H529">
        <f t="shared" si="62"/>
        <v>-3.0608434843161304E-7</v>
      </c>
    </row>
    <row r="530" spans="1:8" x14ac:dyDescent="0.3">
      <c r="A530">
        <f>+impedance_haut_parleur!A528</f>
        <v>9723.1589999999997</v>
      </c>
      <c r="B530">
        <f t="shared" si="56"/>
        <v>61092.409768170954</v>
      </c>
      <c r="C530">
        <f t="shared" si="57"/>
        <v>1000000</v>
      </c>
      <c r="D530" t="str">
        <f t="shared" si="58"/>
        <v>-0,0646208223806644i</v>
      </c>
      <c r="E530" t="str">
        <f t="shared" si="59"/>
        <v>0,061092409768171i</v>
      </c>
      <c r="F530" t="str">
        <f t="shared" si="60"/>
        <v>1000000-0,0035284126124934i</v>
      </c>
      <c r="G530">
        <f t="shared" si="61"/>
        <v>1000000</v>
      </c>
      <c r="H530">
        <f t="shared" si="62"/>
        <v>-2.0216315107660063E-7</v>
      </c>
    </row>
    <row r="531" spans="1:8" x14ac:dyDescent="0.3">
      <c r="A531">
        <f>+impedance_haut_parleur!A529</f>
        <v>9864.4269999999997</v>
      </c>
      <c r="B531">
        <f t="shared" si="56"/>
        <v>61980.022790145602</v>
      </c>
      <c r="C531">
        <f t="shared" si="57"/>
        <v>1000000</v>
      </c>
      <c r="D531" t="str">
        <f t="shared" si="58"/>
        <v>-0,0636953905906505i</v>
      </c>
      <c r="E531" t="str">
        <f t="shared" si="59"/>
        <v>0,0619800227901456i</v>
      </c>
      <c r="F531" t="str">
        <f t="shared" si="60"/>
        <v>1000000-0,00171536780050491i</v>
      </c>
      <c r="G531">
        <f t="shared" si="61"/>
        <v>1000000</v>
      </c>
      <c r="H531">
        <f t="shared" si="62"/>
        <v>-9.82833352815703E-8</v>
      </c>
    </row>
    <row r="532" spans="1:8" x14ac:dyDescent="0.3">
      <c r="A532">
        <f>+impedance_haut_parleur!A530</f>
        <v>10007.745999999999</v>
      </c>
      <c r="B532">
        <f t="shared" si="56"/>
        <v>62880.522625185273</v>
      </c>
      <c r="C532">
        <f t="shared" si="57"/>
        <v>1000000</v>
      </c>
      <c r="D532" t="str">
        <f t="shared" si="58"/>
        <v>-0,0627832211886631i</v>
      </c>
      <c r="E532" t="str">
        <f t="shared" si="59"/>
        <v>0,0628805226251853i</v>
      </c>
      <c r="F532" t="str">
        <f t="shared" si="60"/>
        <v>1000000+0,0000973014365222014i</v>
      </c>
      <c r="G532">
        <f t="shared" si="61"/>
        <v>1000000</v>
      </c>
      <c r="H532">
        <f t="shared" si="62"/>
        <v>5.5749616532822267E-9</v>
      </c>
    </row>
    <row r="533" spans="1:8" x14ac:dyDescent="0.3">
      <c r="A533">
        <f>+impedance_haut_parleur!A531</f>
        <v>10153.147999999999</v>
      </c>
      <c r="B533">
        <f t="shared" si="56"/>
        <v>63794.110335219797</v>
      </c>
      <c r="C533">
        <f t="shared" si="57"/>
        <v>1000000</v>
      </c>
      <c r="D533" t="str">
        <f t="shared" si="58"/>
        <v>-0,0618841102993829i</v>
      </c>
      <c r="E533" t="str">
        <f t="shared" si="59"/>
        <v>0,0637941103352198i</v>
      </c>
      <c r="F533" t="str">
        <f t="shared" si="60"/>
        <v>1000000+0,0019100000358369i</v>
      </c>
      <c r="G533">
        <f t="shared" si="61"/>
        <v>1000000</v>
      </c>
      <c r="H533">
        <f t="shared" si="62"/>
        <v>1.0943494092329036E-7</v>
      </c>
    </row>
    <row r="534" spans="1:8" x14ac:dyDescent="0.3">
      <c r="A534">
        <f>+impedance_haut_parleur!A532</f>
        <v>10300.663</v>
      </c>
      <c r="B534">
        <f t="shared" si="56"/>
        <v>64720.974415808399</v>
      </c>
      <c r="C534">
        <f t="shared" si="57"/>
        <v>1000000</v>
      </c>
      <c r="D534" t="str">
        <f t="shared" si="58"/>
        <v>-0,0609978727309066i</v>
      </c>
      <c r="E534" t="str">
        <f t="shared" si="59"/>
        <v>0,0647209744158084i</v>
      </c>
      <c r="F534" t="str">
        <f t="shared" si="60"/>
        <v>1000000+0,0037231016849018i</v>
      </c>
      <c r="G534">
        <f t="shared" si="61"/>
        <v>1000000</v>
      </c>
      <c r="H534">
        <f t="shared" si="62"/>
        <v>2.1331801324291883E-7</v>
      </c>
    </row>
    <row r="535" spans="1:8" x14ac:dyDescent="0.3">
      <c r="A535">
        <f>+impedance_haut_parleur!A533</f>
        <v>10450.321</v>
      </c>
      <c r="B535">
        <f t="shared" si="56"/>
        <v>65661.303362510283</v>
      </c>
      <c r="C535">
        <f t="shared" si="57"/>
        <v>1000000</v>
      </c>
      <c r="D535" t="str">
        <f t="shared" si="58"/>
        <v>-0,0601243283070404i</v>
      </c>
      <c r="E535" t="str">
        <f t="shared" si="59"/>
        <v>0,0656613033625103i</v>
      </c>
      <c r="F535" t="str">
        <f t="shared" si="60"/>
        <v>1000000+0,00553697505546991i</v>
      </c>
      <c r="G535">
        <f t="shared" si="61"/>
        <v>1000000</v>
      </c>
      <c r="H535">
        <f t="shared" si="62"/>
        <v>3.1724530194764073E-7</v>
      </c>
    </row>
    <row r="536" spans="1:8" x14ac:dyDescent="0.3">
      <c r="A536">
        <f>+impedance_haut_parleur!A534</f>
        <v>10602.154</v>
      </c>
      <c r="B536">
        <f t="shared" si="56"/>
        <v>66615.29823725528</v>
      </c>
      <c r="C536">
        <f t="shared" si="57"/>
        <v>1000000</v>
      </c>
      <c r="D536" t="str">
        <f t="shared" si="58"/>
        <v>-0,0592632903387329i</v>
      </c>
      <c r="E536" t="str">
        <f t="shared" si="59"/>
        <v>0,0666152982372553i</v>
      </c>
      <c r="F536" t="str">
        <f t="shared" si="60"/>
        <v>1000000+0,0073520078985224i</v>
      </c>
      <c r="G536">
        <f t="shared" si="61"/>
        <v>1000000</v>
      </c>
      <c r="H536">
        <f t="shared" si="62"/>
        <v>4.2123902353217914E-7</v>
      </c>
    </row>
    <row r="537" spans="1:8" x14ac:dyDescent="0.3">
      <c r="A537">
        <f>+impedance_haut_parleur!A535</f>
        <v>10756.191999999999</v>
      </c>
      <c r="B537">
        <f t="shared" si="56"/>
        <v>67583.147535602606</v>
      </c>
      <c r="C537">
        <f t="shared" si="57"/>
        <v>1000000</v>
      </c>
      <c r="D537" t="str">
        <f t="shared" si="58"/>
        <v>-0,0584145886125832i</v>
      </c>
      <c r="E537" t="str">
        <f t="shared" si="59"/>
        <v>0,0675831475356026i</v>
      </c>
      <c r="F537" t="str">
        <f t="shared" si="60"/>
        <v>1000000+0,0091685589230194i</v>
      </c>
      <c r="G537">
        <f t="shared" si="61"/>
        <v>1000000</v>
      </c>
      <c r="H537">
        <f t="shared" si="62"/>
        <v>5.2531973050602306E-7</v>
      </c>
    </row>
    <row r="538" spans="1:8" x14ac:dyDescent="0.3">
      <c r="A538">
        <f>+impedance_haut_parleur!A536</f>
        <v>10912.468999999999</v>
      </c>
      <c r="B538">
        <f t="shared" si="56"/>
        <v>68565.064885852713</v>
      </c>
      <c r="C538">
        <f t="shared" si="57"/>
        <v>1000000</v>
      </c>
      <c r="D538" t="str">
        <f t="shared" si="58"/>
        <v>-0,0575780357972113i</v>
      </c>
      <c r="E538" t="str">
        <f t="shared" si="59"/>
        <v>0,0685650648858527i</v>
      </c>
      <c r="F538" t="str">
        <f t="shared" si="60"/>
        <v>1000000+0,0109870290886414i</v>
      </c>
      <c r="G538">
        <f t="shared" si="61"/>
        <v>1000000</v>
      </c>
      <c r="H538">
        <f t="shared" si="62"/>
        <v>6.2951039616661952E-7</v>
      </c>
    </row>
    <row r="539" spans="1:8" x14ac:dyDescent="0.3">
      <c r="A539">
        <f>+impedance_haut_parleur!A537</f>
        <v>11071.016</v>
      </c>
      <c r="B539">
        <f t="shared" si="56"/>
        <v>69561.245066750111</v>
      </c>
      <c r="C539">
        <f t="shared" si="57"/>
        <v>1000000</v>
      </c>
      <c r="D539" t="str">
        <f t="shared" si="58"/>
        <v>-0,0567534660520731i</v>
      </c>
      <c r="E539" t="str">
        <f t="shared" si="59"/>
        <v>0,0695612450667501i</v>
      </c>
      <c r="F539" t="str">
        <f t="shared" si="60"/>
        <v>1000000+0,012807779014677i</v>
      </c>
      <c r="G539">
        <f t="shared" si="61"/>
        <v>1000000</v>
      </c>
      <c r="H539">
        <f t="shared" si="62"/>
        <v>7.3383168247721605E-7</v>
      </c>
    </row>
    <row r="540" spans="1:8" x14ac:dyDescent="0.3">
      <c r="A540">
        <f>+impedance_haut_parleur!A538</f>
        <v>11231.866</v>
      </c>
      <c r="B540">
        <f t="shared" si="56"/>
        <v>70571.895423409951</v>
      </c>
      <c r="C540">
        <f t="shared" si="57"/>
        <v>1000000</v>
      </c>
      <c r="D540" t="str">
        <f t="shared" si="58"/>
        <v>-0,0559407075118203i</v>
      </c>
      <c r="E540" t="str">
        <f t="shared" si="59"/>
        <v>0,07057189542341i</v>
      </c>
      <c r="F540" t="str">
        <f t="shared" si="60"/>
        <v>1000000+0,0146311879115897i</v>
      </c>
      <c r="G540">
        <f t="shared" si="61"/>
        <v>1000000</v>
      </c>
      <c r="H540">
        <f t="shared" si="62"/>
        <v>8.3830531659691873E-7</v>
      </c>
    </row>
    <row r="541" spans="1:8" x14ac:dyDescent="0.3">
      <c r="A541">
        <f>+impedance_haut_parleur!A539</f>
        <v>11395.054</v>
      </c>
      <c r="B541">
        <f t="shared" si="56"/>
        <v>71597.23586731797</v>
      </c>
      <c r="C541">
        <f t="shared" si="57"/>
        <v>1000000</v>
      </c>
      <c r="D541" t="str">
        <f t="shared" si="58"/>
        <v>-0,0551395834296142i</v>
      </c>
      <c r="E541" t="str">
        <f t="shared" si="59"/>
        <v>0,071597235867318i</v>
      </c>
      <c r="F541" t="str">
        <f t="shared" si="60"/>
        <v>1000000+0,0164576524377038i</v>
      </c>
      <c r="G541">
        <f t="shared" si="61"/>
        <v>1000000</v>
      </c>
      <c r="H541">
        <f t="shared" si="62"/>
        <v>9.4295402537361882E-7</v>
      </c>
    </row>
    <row r="542" spans="1:8" x14ac:dyDescent="0.3">
      <c r="A542">
        <f>+impedance_haut_parleur!A540</f>
        <v>11560.611000000001</v>
      </c>
      <c r="B542">
        <f t="shared" si="56"/>
        <v>72637.461177218705</v>
      </c>
      <c r="C542">
        <f t="shared" si="57"/>
        <v>1000000</v>
      </c>
      <c r="D542" t="str">
        <f t="shared" si="58"/>
        <v>-0,0543499414276597i</v>
      </c>
      <c r="E542" t="str">
        <f t="shared" si="59"/>
        <v>0,0726374611772187i</v>
      </c>
      <c r="F542" t="str">
        <f t="shared" si="60"/>
        <v>1000000+0,018287519749559i</v>
      </c>
      <c r="G542">
        <f t="shared" si="61"/>
        <v>1000000.0000000002</v>
      </c>
      <c r="H542">
        <f t="shared" si="62"/>
        <v>1.0477976994118708E-6</v>
      </c>
    </row>
    <row r="543" spans="1:8" x14ac:dyDescent="0.3">
      <c r="A543">
        <f>+impedance_haut_parleur!A541</f>
        <v>11728.575000000001</v>
      </c>
      <c r="B543">
        <f t="shared" si="56"/>
        <v>73692.810114153821</v>
      </c>
      <c r="C543">
        <f t="shared" si="57"/>
        <v>1000000</v>
      </c>
      <c r="D543" t="str">
        <f t="shared" si="58"/>
        <v>-0,0535716001916651i</v>
      </c>
      <c r="E543" t="str">
        <f t="shared" si="59"/>
        <v>0,0736928101141538i</v>
      </c>
      <c r="F543" t="str">
        <f t="shared" si="60"/>
        <v>1000000+0,0201212099224887i</v>
      </c>
      <c r="G543">
        <f t="shared" si="61"/>
        <v>1000000.0000000002</v>
      </c>
      <c r="H543">
        <f t="shared" si="62"/>
        <v>1.1528604072553568E-6</v>
      </c>
    </row>
    <row r="544" spans="1:8" x14ac:dyDescent="0.3">
      <c r="A544">
        <f>+impedance_haut_parleur!A542</f>
        <v>11898.978999999999</v>
      </c>
      <c r="B544">
        <f t="shared" si="56"/>
        <v>74763.490023238439</v>
      </c>
      <c r="C544">
        <f t="shared" si="57"/>
        <v>1000000</v>
      </c>
      <c r="D544" t="str">
        <f t="shared" si="58"/>
        <v>-0,0528044070602998i</v>
      </c>
      <c r="E544" t="str">
        <f t="shared" si="59"/>
        <v>0,0747634900232384i</v>
      </c>
      <c r="F544" t="str">
        <f t="shared" si="60"/>
        <v>1000000+0,0219590829629386i</v>
      </c>
      <c r="G544">
        <f t="shared" si="61"/>
        <v>1000000.0000000002</v>
      </c>
      <c r="H544">
        <f t="shared" si="62"/>
        <v>1.2581627757540125E-6</v>
      </c>
    </row>
    <row r="545" spans="1:8" x14ac:dyDescent="0.3">
      <c r="A545">
        <f>+impedance_haut_parleur!A543</f>
        <v>12071.859</v>
      </c>
      <c r="B545">
        <f t="shared" si="56"/>
        <v>75849.727099143653</v>
      </c>
      <c r="C545">
        <f t="shared" si="57"/>
        <v>1000000</v>
      </c>
      <c r="D545" t="str">
        <f t="shared" si="58"/>
        <v>-0,0520481999266193i</v>
      </c>
      <c r="E545" t="str">
        <f t="shared" si="59"/>
        <v>0,0758497270991436i</v>
      </c>
      <c r="F545" t="str">
        <f t="shared" si="60"/>
        <v>1000000+0,0238015271725243i</v>
      </c>
      <c r="G545">
        <f t="shared" si="61"/>
        <v>1000000.0000000005</v>
      </c>
      <c r="H545">
        <f t="shared" si="62"/>
        <v>1.3637270529515899E-6</v>
      </c>
    </row>
    <row r="546" spans="1:8" x14ac:dyDescent="0.3">
      <c r="A546">
        <f>+impedance_haut_parleur!A544</f>
        <v>12247.251</v>
      </c>
      <c r="B546">
        <f t="shared" si="56"/>
        <v>76951.747536540497</v>
      </c>
      <c r="C546">
        <f t="shared" si="57"/>
        <v>1000000</v>
      </c>
      <c r="D546" t="str">
        <f t="shared" si="58"/>
        <v>-0,0513028214019586i</v>
      </c>
      <c r="E546" t="str">
        <f t="shared" si="59"/>
        <v>0,0769517475365405i</v>
      </c>
      <c r="F546" t="str">
        <f t="shared" si="60"/>
        <v>1000000+0,0256489261345819i</v>
      </c>
      <c r="G546">
        <f t="shared" si="61"/>
        <v>1000000.0000000005</v>
      </c>
      <c r="H546">
        <f t="shared" si="62"/>
        <v>1.4695752165543392E-6</v>
      </c>
    </row>
    <row r="547" spans="1:8" x14ac:dyDescent="0.3">
      <c r="A547">
        <f>+impedance_haut_parleur!A545</f>
        <v>12425.191000000001</v>
      </c>
      <c r="B547">
        <f t="shared" si="56"/>
        <v>78069.777530100037</v>
      </c>
      <c r="C547">
        <f t="shared" si="57"/>
        <v>1000000</v>
      </c>
      <c r="D547" t="str">
        <f t="shared" si="58"/>
        <v>-0,0505681184875113i</v>
      </c>
      <c r="E547" t="str">
        <f t="shared" si="59"/>
        <v>0,0780697775301i</v>
      </c>
      <c r="F547" t="str">
        <f t="shared" si="60"/>
        <v>1000000+0,0275016590425887i</v>
      </c>
      <c r="G547">
        <f t="shared" si="61"/>
        <v>1000000.0000000005</v>
      </c>
      <c r="H547">
        <f t="shared" si="62"/>
        <v>1.5757289927481287E-6</v>
      </c>
    </row>
    <row r="548" spans="1:8" x14ac:dyDescent="0.3">
      <c r="A548">
        <f>+impedance_haut_parleur!A546</f>
        <v>12605.716</v>
      </c>
      <c r="B548">
        <f t="shared" si="56"/>
        <v>79204.049557678634</v>
      </c>
      <c r="C548">
        <f t="shared" si="57"/>
        <v>1000000</v>
      </c>
      <c r="D548" t="str">
        <f t="shared" si="58"/>
        <v>-0,0498439383148056i</v>
      </c>
      <c r="E548" t="str">
        <f t="shared" si="59"/>
        <v>0,0792040495576786i</v>
      </c>
      <c r="F548" t="str">
        <f t="shared" si="60"/>
        <v>1000000+0,029360111242873i</v>
      </c>
      <c r="G548">
        <f t="shared" si="61"/>
        <v>1000000.0000000005</v>
      </c>
      <c r="H548">
        <f t="shared" si="62"/>
        <v>1.6822104602512202E-6</v>
      </c>
    </row>
    <row r="549" spans="1:8" x14ac:dyDescent="0.3">
      <c r="A549">
        <f>+impedance_haut_parleur!A547</f>
        <v>12788.864</v>
      </c>
      <c r="B549">
        <f t="shared" si="56"/>
        <v>80354.802380317953</v>
      </c>
      <c r="C549">
        <f t="shared" si="57"/>
        <v>1000000</v>
      </c>
      <c r="D549" t="str">
        <f t="shared" si="58"/>
        <v>-0,0491301284240695i</v>
      </c>
      <c r="E549" t="str">
        <f t="shared" si="59"/>
        <v>0,0803548023803179i</v>
      </c>
      <c r="F549" t="str">
        <f t="shared" si="60"/>
        <v>1000000+0,0312246739562484i</v>
      </c>
      <c r="G549">
        <f t="shared" si="61"/>
        <v>1000000.0000000005</v>
      </c>
      <c r="H549">
        <f t="shared" si="62"/>
        <v>1.7890420343650917E-6</v>
      </c>
    </row>
    <row r="550" spans="1:8" x14ac:dyDescent="0.3">
      <c r="A550">
        <f>+impedance_haut_parleur!A548</f>
        <v>12974.673000000001</v>
      </c>
      <c r="B550">
        <f t="shared" si="56"/>
        <v>81522.274759059685</v>
      </c>
      <c r="C550">
        <f t="shared" si="57"/>
        <v>1000000</v>
      </c>
      <c r="D550" t="str">
        <f t="shared" si="58"/>
        <v>-0,0484265407473436i</v>
      </c>
      <c r="E550" t="str">
        <f t="shared" si="59"/>
        <v>0,0815222747590597i</v>
      </c>
      <c r="F550" t="str">
        <f t="shared" si="60"/>
        <v>1000000+0,0330957340117161i</v>
      </c>
      <c r="G550">
        <f t="shared" si="61"/>
        <v>1000000.0000000005</v>
      </c>
      <c r="H550">
        <f t="shared" si="62"/>
        <v>1.8962458787589046E-6</v>
      </c>
    </row>
    <row r="551" spans="1:8" x14ac:dyDescent="0.3">
      <c r="A551">
        <f>+impedance_haut_parleur!A549</f>
        <v>13163.182000000001</v>
      </c>
      <c r="B551">
        <f t="shared" si="56"/>
        <v>82706.711738130805</v>
      </c>
      <c r="C551">
        <f t="shared" si="57"/>
        <v>1000000</v>
      </c>
      <c r="D551" t="str">
        <f t="shared" si="58"/>
        <v>-0,0477330276765875i</v>
      </c>
      <c r="E551" t="str">
        <f t="shared" si="59"/>
        <v>0,0827067117381308i</v>
      </c>
      <c r="F551" t="str">
        <f t="shared" si="60"/>
        <v>1000000+0,0349736840615433i</v>
      </c>
      <c r="G551">
        <f t="shared" si="61"/>
        <v>1000000.0000000007</v>
      </c>
      <c r="H551">
        <f t="shared" si="62"/>
        <v>2.0038444907503857E-6</v>
      </c>
    </row>
    <row r="552" spans="1:8" x14ac:dyDescent="0.3">
      <c r="A552">
        <f>+impedance_haut_parleur!A550</f>
        <v>13354.43</v>
      </c>
      <c r="B552">
        <f t="shared" si="56"/>
        <v>83908.358361758277</v>
      </c>
      <c r="C552">
        <f t="shared" si="57"/>
        <v>1000000</v>
      </c>
      <c r="D552" t="str">
        <f t="shared" si="58"/>
        <v>-0,0470494458182011i</v>
      </c>
      <c r="E552" t="str">
        <f t="shared" si="59"/>
        <v>0,0839083583617583i</v>
      </c>
      <c r="F552" t="str">
        <f t="shared" si="60"/>
        <v>1000000+0,0368589125435572i</v>
      </c>
      <c r="G552">
        <f t="shared" si="61"/>
        <v>1000000.0000000007</v>
      </c>
      <c r="H552">
        <f t="shared" si="62"/>
        <v>2.1118601261876365E-6</v>
      </c>
    </row>
    <row r="553" spans="1:8" x14ac:dyDescent="0.3">
      <c r="A553">
        <f>+impedance_haut_parleur!A551</f>
        <v>13548.455</v>
      </c>
      <c r="B553">
        <f t="shared" si="56"/>
        <v>85127.453390983806</v>
      </c>
      <c r="C553">
        <f t="shared" si="57"/>
        <v>1000000</v>
      </c>
      <c r="D553" t="str">
        <f t="shared" si="58"/>
        <v>-0,0463756591226054i</v>
      </c>
      <c r="E553" t="str">
        <f t="shared" si="59"/>
        <v>0,0851274533909838i</v>
      </c>
      <c r="F553" t="str">
        <f t="shared" si="60"/>
        <v>1000000+0,0387517942683784i</v>
      </c>
      <c r="G553">
        <f t="shared" si="61"/>
        <v>1000000.0000000009</v>
      </c>
      <c r="H553">
        <f t="shared" si="62"/>
        <v>2.2203142601373352E-6</v>
      </c>
    </row>
    <row r="554" spans="1:8" x14ac:dyDescent="0.3">
      <c r="A554">
        <f>+impedance_haut_parleur!A552</f>
        <v>13745.300999999999</v>
      </c>
      <c r="B554">
        <f t="shared" si="56"/>
        <v>86364.273285960866</v>
      </c>
      <c r="C554">
        <f t="shared" si="57"/>
        <v>1000000</v>
      </c>
      <c r="D554" t="str">
        <f t="shared" si="58"/>
        <v>-0,0457115148455431i</v>
      </c>
      <c r="E554" t="str">
        <f t="shared" si="59"/>
        <v>0,0863642732859609i</v>
      </c>
      <c r="F554" t="str">
        <f t="shared" si="60"/>
        <v>1000000+0,0406527584404178i</v>
      </c>
      <c r="G554">
        <f t="shared" si="61"/>
        <v>1000000.0000000009</v>
      </c>
      <c r="H554">
        <f t="shared" si="62"/>
        <v>2.329231484200773E-6</v>
      </c>
    </row>
    <row r="555" spans="1:8" x14ac:dyDescent="0.3">
      <c r="A555">
        <f>+impedance_haut_parleur!A553</f>
        <v>13945.005999999999</v>
      </c>
      <c r="B555">
        <f t="shared" si="56"/>
        <v>87619.056807731176</v>
      </c>
      <c r="C555">
        <f t="shared" si="57"/>
        <v>1000000</v>
      </c>
      <c r="D555" t="str">
        <f t="shared" si="58"/>
        <v>-0,0450568849319935i</v>
      </c>
      <c r="E555" t="str">
        <f t="shared" si="59"/>
        <v>0,0876190568077312i</v>
      </c>
      <c r="F555" t="str">
        <f t="shared" si="60"/>
        <v>1000000+0,0425621718757377i</v>
      </c>
      <c r="G555">
        <f t="shared" si="61"/>
        <v>1000000.0000000009</v>
      </c>
      <c r="H555">
        <f t="shared" si="62"/>
        <v>2.4386328153901793E-6</v>
      </c>
    </row>
    <row r="556" spans="1:8" x14ac:dyDescent="0.3">
      <c r="A556">
        <f>+impedance_haut_parleur!A554</f>
        <v>14147.611999999999</v>
      </c>
      <c r="B556">
        <f t="shared" si="56"/>
        <v>88892.067850077598</v>
      </c>
      <c r="C556">
        <f t="shared" si="57"/>
        <v>1000000</v>
      </c>
      <c r="D556" t="str">
        <f t="shared" si="58"/>
        <v>-0,0444116314978074i</v>
      </c>
      <c r="E556" t="str">
        <f t="shared" si="59"/>
        <v>0,0888920678500776i</v>
      </c>
      <c r="F556" t="str">
        <f t="shared" si="60"/>
        <v>1000000+0,0444804363522702i</v>
      </c>
      <c r="G556">
        <f t="shared" si="61"/>
        <v>1000000.0000000009</v>
      </c>
      <c r="H556">
        <f t="shared" si="62"/>
        <v>2.5485412738853632E-6</v>
      </c>
    </row>
    <row r="557" spans="1:8" x14ac:dyDescent="0.3">
      <c r="A557">
        <f>+impedance_haut_parleur!A555</f>
        <v>14353.162</v>
      </c>
      <c r="B557">
        <f t="shared" si="56"/>
        <v>90183.576589968361</v>
      </c>
      <c r="C557">
        <f t="shared" si="57"/>
        <v>1000000</v>
      </c>
      <c r="D557" t="str">
        <f t="shared" si="58"/>
        <v>-0,043775617575971i</v>
      </c>
      <c r="E557" t="str">
        <f t="shared" si="59"/>
        <v>0,0901835765899684i</v>
      </c>
      <c r="F557" t="str">
        <f t="shared" si="60"/>
        <v>1000000+0,0464079590139974i</v>
      </c>
      <c r="G557">
        <f t="shared" si="61"/>
        <v>1000000.0000000012</v>
      </c>
      <c r="H557">
        <f t="shared" si="62"/>
        <v>2.6589801873181541E-6</v>
      </c>
    </row>
    <row r="558" spans="1:8" x14ac:dyDescent="0.3">
      <c r="A558">
        <f>+impedance_haut_parleur!A556</f>
        <v>14561.699000000001</v>
      </c>
      <c r="B558">
        <f t="shared" si="56"/>
        <v>91493.853204371684</v>
      </c>
      <c r="C558">
        <f t="shared" si="57"/>
        <v>1000000</v>
      </c>
      <c r="D558" t="str">
        <f t="shared" si="58"/>
        <v>-0,0431487102375869i</v>
      </c>
      <c r="E558" t="str">
        <f t="shared" si="59"/>
        <v>0,0914938532043717i</v>
      </c>
      <c r="F558" t="str">
        <f t="shared" si="60"/>
        <v>1000000+0,0483451429667848i</v>
      </c>
      <c r="G558">
        <f t="shared" si="61"/>
        <v>1000000.0000000013</v>
      </c>
      <c r="H558">
        <f t="shared" si="62"/>
        <v>2.7699726519533421E-6</v>
      </c>
    </row>
    <row r="559" spans="1:8" x14ac:dyDescent="0.3">
      <c r="A559">
        <f>+impedance_haut_parleur!A557</f>
        <v>14773.266</v>
      </c>
      <c r="B559">
        <f t="shared" si="56"/>
        <v>92823.16787025574</v>
      </c>
      <c r="C559">
        <f t="shared" si="57"/>
        <v>1000000</v>
      </c>
      <c r="D559" t="str">
        <f t="shared" si="58"/>
        <v>-0,0425307803107288i</v>
      </c>
      <c r="E559" t="str">
        <f t="shared" si="59"/>
        <v>0,0928231678702557i</v>
      </c>
      <c r="F559" t="str">
        <f t="shared" si="60"/>
        <v>1000000+0,0502923875595269i</v>
      </c>
      <c r="G559">
        <f t="shared" si="61"/>
        <v>1000000.0000000013</v>
      </c>
      <c r="H559">
        <f t="shared" si="62"/>
        <v>2.8815415487971353E-6</v>
      </c>
    </row>
    <row r="560" spans="1:8" x14ac:dyDescent="0.3">
      <c r="A560">
        <f>+impedance_haut_parleur!A558</f>
        <v>14987.905000000001</v>
      </c>
      <c r="B560">
        <f t="shared" si="56"/>
        <v>94171.784481403462</v>
      </c>
      <c r="C560">
        <f t="shared" si="57"/>
        <v>1000000</v>
      </c>
      <c r="D560" t="str">
        <f t="shared" si="58"/>
        <v>-0,0419217049159278i</v>
      </c>
      <c r="E560" t="str">
        <f t="shared" si="59"/>
        <v>0,0941717844814035i</v>
      </c>
      <c r="F560" t="str">
        <f t="shared" si="60"/>
        <v>1000000+0,0522500795654757i</v>
      </c>
      <c r="G560">
        <f t="shared" si="61"/>
        <v>1000000.0000000013</v>
      </c>
      <c r="H560">
        <f t="shared" si="62"/>
        <v>2.9937090383245011E-6</v>
      </c>
    </row>
    <row r="561" spans="1:8" x14ac:dyDescent="0.3">
      <c r="A561">
        <f>+impedance_haut_parleur!A559</f>
        <v>15205.664000000001</v>
      </c>
      <c r="B561">
        <f t="shared" si="56"/>
        <v>95540.004630709576</v>
      </c>
      <c r="C561">
        <f t="shared" si="57"/>
        <v>1000000</v>
      </c>
      <c r="D561" t="str">
        <f t="shared" si="58"/>
        <v>-0,0413213478028949i</v>
      </c>
      <c r="E561" t="str">
        <f t="shared" si="59"/>
        <v>0,0955400046307096i</v>
      </c>
      <c r="F561" t="str">
        <f t="shared" si="60"/>
        <v>1000000+0,0542186568278147i</v>
      </c>
      <c r="G561">
        <f t="shared" si="61"/>
        <v>1000000.0000000013</v>
      </c>
      <c r="H561">
        <f t="shared" si="62"/>
        <v>3.1065002071019436E-6</v>
      </c>
    </row>
    <row r="562" spans="1:8" x14ac:dyDescent="0.3">
      <c r="A562">
        <f>+impedance_haut_parleur!A560</f>
        <v>15426.587</v>
      </c>
      <c r="B562">
        <f t="shared" si="56"/>
        <v>96928.104778327615</v>
      </c>
      <c r="C562">
        <f t="shared" si="57"/>
        <v>1000000</v>
      </c>
      <c r="D562" t="str">
        <f t="shared" si="58"/>
        <v>-0,0407295878678776i</v>
      </c>
      <c r="E562" t="str">
        <f t="shared" si="59"/>
        <v>0,0969281047783276i</v>
      </c>
      <c r="F562" t="str">
        <f t="shared" si="60"/>
        <v>1000000+0,05619851691045i</v>
      </c>
      <c r="G562">
        <f t="shared" si="61"/>
        <v>1000000.0000000015</v>
      </c>
      <c r="H562">
        <f t="shared" si="62"/>
        <v>3.2199378338633682E-6</v>
      </c>
    </row>
    <row r="563" spans="1:8" x14ac:dyDescent="0.3">
      <c r="A563">
        <f>+impedance_haut_parleur!A561</f>
        <v>15650.72</v>
      </c>
      <c r="B563">
        <f t="shared" si="56"/>
        <v>98336.373950781694</v>
      </c>
      <c r="C563">
        <f t="shared" si="57"/>
        <v>1000000</v>
      </c>
      <c r="D563" t="str">
        <f t="shared" si="58"/>
        <v>-0,0401463019412499i</v>
      </c>
      <c r="E563" t="str">
        <f t="shared" si="59"/>
        <v>0,0983363739507817i</v>
      </c>
      <c r="F563" t="str">
        <f t="shared" si="60"/>
        <v>1000000+0,0581900720095318i</v>
      </c>
      <c r="G563">
        <f t="shared" si="61"/>
        <v>1000000.0000000017</v>
      </c>
      <c r="H563">
        <f t="shared" si="62"/>
        <v>3.3340455357085137E-6</v>
      </c>
    </row>
    <row r="564" spans="1:8" x14ac:dyDescent="0.3">
      <c r="A564">
        <f>+impedance_haut_parleur!A562</f>
        <v>15878.108</v>
      </c>
      <c r="B564">
        <f t="shared" si="56"/>
        <v>99765.094891410641</v>
      </c>
      <c r="C564">
        <f t="shared" si="57"/>
        <v>1000000</v>
      </c>
      <c r="D564" t="str">
        <f t="shared" si="58"/>
        <v>-0,0395713727805579i</v>
      </c>
      <c r="E564" t="str">
        <f t="shared" si="59"/>
        <v>0,0997650948914106i</v>
      </c>
      <c r="F564" t="str">
        <f t="shared" si="60"/>
        <v>1000000+0,0601937221108527i</v>
      </c>
      <c r="G564">
        <f t="shared" si="61"/>
        <v>1000000.0000000017</v>
      </c>
      <c r="H564">
        <f t="shared" si="62"/>
        <v>3.4488462301351607E-6</v>
      </c>
    </row>
    <row r="565" spans="1:8" x14ac:dyDescent="0.3">
      <c r="A565">
        <f>+impedance_haut_parleur!A563</f>
        <v>16108.800999999999</v>
      </c>
      <c r="B565">
        <f t="shared" si="56"/>
        <v>101214.58175947983</v>
      </c>
      <c r="C565">
        <f t="shared" si="57"/>
        <v>1000000</v>
      </c>
      <c r="D565" t="str">
        <f t="shared" si="58"/>
        <v>-0,0390046739492256i</v>
      </c>
      <c r="E565" t="str">
        <f t="shared" si="59"/>
        <v>0,10121458175948i</v>
      </c>
      <c r="F565" t="str">
        <f t="shared" si="60"/>
        <v>1000000+0,0622099078102544i</v>
      </c>
      <c r="G565">
        <f t="shared" si="61"/>
        <v>1000000.0000000017</v>
      </c>
      <c r="H565">
        <f t="shared" si="62"/>
        <v>3.5643651614255094E-6</v>
      </c>
    </row>
    <row r="566" spans="1:8" x14ac:dyDescent="0.3">
      <c r="A566">
        <f>+impedance_haut_parleur!A564</f>
        <v>16342.844999999999</v>
      </c>
      <c r="B566">
        <f t="shared" si="56"/>
        <v>102685.12358151336</v>
      </c>
      <c r="C566">
        <f t="shared" si="57"/>
        <v>1000000</v>
      </c>
      <c r="D566" t="str">
        <f t="shared" si="58"/>
        <v>-0,038446092508248i</v>
      </c>
      <c r="E566" t="str">
        <f t="shared" si="59"/>
        <v>0,102685123581513i</v>
      </c>
      <c r="F566" t="str">
        <f t="shared" si="60"/>
        <v>1000000+0,064239031073265i</v>
      </c>
      <c r="G566">
        <f t="shared" si="61"/>
        <v>1000000.0000000022</v>
      </c>
      <c r="H566">
        <f t="shared" si="62"/>
        <v>3.6806253605078298E-6</v>
      </c>
    </row>
    <row r="567" spans="1:8" x14ac:dyDescent="0.3">
      <c r="A567">
        <f>+impedance_haut_parleur!A565</f>
        <v>16580.289000000001</v>
      </c>
      <c r="B567">
        <f t="shared" si="56"/>
        <v>104177.02823359132</v>
      </c>
      <c r="C567">
        <f t="shared" si="57"/>
        <v>1000000</v>
      </c>
      <c r="D567" t="str">
        <f t="shared" si="58"/>
        <v>-0,0378955113941596i</v>
      </c>
      <c r="E567" t="str">
        <f t="shared" si="59"/>
        <v>0,104177028233591i</v>
      </c>
      <c r="F567" t="str">
        <f t="shared" si="60"/>
        <v>1000000+0,0662815168394314i</v>
      </c>
      <c r="G567">
        <f t="shared" si="61"/>
        <v>1000000.0000000022</v>
      </c>
      <c r="H567">
        <f t="shared" si="62"/>
        <v>3.797651174624709E-6</v>
      </c>
    </row>
    <row r="568" spans="1:8" x14ac:dyDescent="0.3">
      <c r="A568">
        <f>+impedance_haut_parleur!A566</f>
        <v>16821.184000000001</v>
      </c>
      <c r="B568">
        <f t="shared" si="56"/>
        <v>105690.61615816435</v>
      </c>
      <c r="C568">
        <f t="shared" si="57"/>
        <v>1000000</v>
      </c>
      <c r="D568" t="str">
        <f t="shared" si="58"/>
        <v>-0,0373528124249731i</v>
      </c>
      <c r="E568" t="str">
        <f t="shared" si="59"/>
        <v>0,105690616158164i</v>
      </c>
      <c r="F568" t="str">
        <f t="shared" si="60"/>
        <v>1000000+0,0683378037331909i</v>
      </c>
      <c r="G568">
        <f t="shared" si="61"/>
        <v>1000000.0000000022</v>
      </c>
      <c r="H568">
        <f t="shared" si="62"/>
        <v>3.9154677351051934E-6</v>
      </c>
    </row>
    <row r="569" spans="1:8" x14ac:dyDescent="0.3">
      <c r="A569">
        <f>+impedance_haut_parleur!A567</f>
        <v>17065.578000000001</v>
      </c>
      <c r="B569">
        <f t="shared" si="56"/>
        <v>107226.18894812719</v>
      </c>
      <c r="C569">
        <f t="shared" si="57"/>
        <v>1000000</v>
      </c>
      <c r="D569" t="str">
        <f t="shared" si="58"/>
        <v>-0,0368178874877815i</v>
      </c>
      <c r="E569" t="str">
        <f t="shared" si="59"/>
        <v>0,107226188948127i</v>
      </c>
      <c r="F569" t="str">
        <f t="shared" si="60"/>
        <v>1000000+0,0704083014603455i</v>
      </c>
      <c r="G569">
        <f t="shared" si="61"/>
        <v>1000000.0000000024</v>
      </c>
      <c r="H569">
        <f t="shared" si="62"/>
        <v>4.0340985163625811E-6</v>
      </c>
    </row>
    <row r="570" spans="1:8" x14ac:dyDescent="0.3">
      <c r="A570">
        <f>+impedance_haut_parleur!A568</f>
        <v>17313.523000000001</v>
      </c>
      <c r="B570">
        <f t="shared" si="56"/>
        <v>108784.07332911584</v>
      </c>
      <c r="C570">
        <f t="shared" si="57"/>
        <v>1000000</v>
      </c>
      <c r="D570" t="str">
        <f t="shared" si="58"/>
        <v>-0,0362906226952168i</v>
      </c>
      <c r="E570" t="str">
        <f t="shared" si="59"/>
        <v>0,108784073329116i</v>
      </c>
      <c r="F570" t="str">
        <f t="shared" si="60"/>
        <v>1000000+0,0724934506338992i</v>
      </c>
      <c r="G570">
        <f t="shared" si="61"/>
        <v>1000000.0000000027</v>
      </c>
      <c r="H570">
        <f t="shared" si="62"/>
        <v>4.153568763662399E-6</v>
      </c>
    </row>
    <row r="571" spans="1:8" x14ac:dyDescent="0.3">
      <c r="A571">
        <f>+impedance_haut_parleur!A569</f>
        <v>17565.072</v>
      </c>
      <c r="B571">
        <f t="shared" si="56"/>
        <v>110364.60230995154</v>
      </c>
      <c r="C571">
        <f t="shared" si="57"/>
        <v>1000000</v>
      </c>
      <c r="D571" t="str">
        <f t="shared" si="58"/>
        <v>-0,0357709055059927i</v>
      </c>
      <c r="E571" t="str">
        <f t="shared" si="59"/>
        <v>0,110364602309952i</v>
      </c>
      <c r="F571" t="str">
        <f t="shared" si="60"/>
        <v>1000000+0,0745936968039593i</v>
      </c>
      <c r="G571">
        <f t="shared" si="61"/>
        <v>1000000.0000000027</v>
      </c>
      <c r="H571">
        <f t="shared" si="62"/>
        <v>4.2739040051453584E-6</v>
      </c>
    </row>
    <row r="572" spans="1:8" x14ac:dyDescent="0.3">
      <c r="A572">
        <f>+impedance_haut_parleur!A570</f>
        <v>17820.273000000001</v>
      </c>
      <c r="B572">
        <f t="shared" si="56"/>
        <v>111968.07748352909</v>
      </c>
      <c r="C572">
        <f t="shared" si="57"/>
        <v>1000000</v>
      </c>
      <c r="D572" t="str">
        <f t="shared" si="58"/>
        <v>-0,0352586366504014i</v>
      </c>
      <c r="E572" t="str">
        <f t="shared" si="59"/>
        <v>0,111968077483529i</v>
      </c>
      <c r="F572" t="str">
        <f t="shared" si="60"/>
        <v>1000000+0,0767094408331276i</v>
      </c>
      <c r="G572">
        <f t="shared" si="61"/>
        <v>1000000.0000000031</v>
      </c>
      <c r="H572">
        <f t="shared" si="62"/>
        <v>4.3951272085467048E-6</v>
      </c>
    </row>
    <row r="573" spans="1:8" x14ac:dyDescent="0.3">
      <c r="A573">
        <f>+impedance_haut_parleur!A571</f>
        <v>18079.184000000001</v>
      </c>
      <c r="B573">
        <f t="shared" si="56"/>
        <v>113594.86327459627</v>
      </c>
      <c r="C573">
        <f t="shared" si="57"/>
        <v>1000000</v>
      </c>
      <c r="D573" t="str">
        <f t="shared" si="58"/>
        <v>-0,0347536996535883i</v>
      </c>
      <c r="E573" t="str">
        <f t="shared" si="59"/>
        <v>0,113594863274596i</v>
      </c>
      <c r="F573" t="str">
        <f t="shared" si="60"/>
        <v>1000000+0,0788411636210077i</v>
      </c>
      <c r="G573">
        <f t="shared" si="61"/>
        <v>1000000.0000000031</v>
      </c>
      <c r="H573">
        <f t="shared" si="62"/>
        <v>4.5172659273840944E-6</v>
      </c>
    </row>
    <row r="574" spans="1:8" x14ac:dyDescent="0.3">
      <c r="A574">
        <f>+impedance_haut_parleur!A572</f>
        <v>18341.855</v>
      </c>
      <c r="B574">
        <f t="shared" si="56"/>
        <v>115245.27384241842</v>
      </c>
      <c r="C574">
        <f t="shared" si="57"/>
        <v>1000000</v>
      </c>
      <c r="D574" t="str">
        <f t="shared" si="58"/>
        <v>-0,0342559970470794i</v>
      </c>
      <c r="E574" t="str">
        <f t="shared" si="59"/>
        <v>0,115245273842418i</v>
      </c>
      <c r="F574" t="str">
        <f t="shared" si="60"/>
        <v>1000000+0,0809892767953386i</v>
      </c>
      <c r="G574">
        <f t="shared" si="61"/>
        <v>1000000.0000000034</v>
      </c>
      <c r="H574">
        <f t="shared" si="62"/>
        <v>4.6403437461897052E-6</v>
      </c>
    </row>
    <row r="575" spans="1:8" x14ac:dyDescent="0.3">
      <c r="A575">
        <f>+impedance_haut_parleur!A573</f>
        <v>18608.344000000001</v>
      </c>
      <c r="B575">
        <f t="shared" si="56"/>
        <v>116919.67361174342</v>
      </c>
      <c r="C575">
        <f t="shared" si="57"/>
        <v>1000000</v>
      </c>
      <c r="D575" t="str">
        <f t="shared" si="58"/>
        <v>-0,0337654189280872i</v>
      </c>
      <c r="E575" t="str">
        <f t="shared" si="59"/>
        <v>0,116919673611743i</v>
      </c>
      <c r="F575" t="str">
        <f t="shared" si="60"/>
        <v>1000000+0,0831542546836558i</v>
      </c>
      <c r="G575">
        <f t="shared" si="61"/>
        <v>1000000.0000000036</v>
      </c>
      <c r="H575">
        <f t="shared" si="62"/>
        <v>4.7643878419294246E-6</v>
      </c>
    </row>
    <row r="576" spans="1:8" x14ac:dyDescent="0.3">
      <c r="A576">
        <f>+impedance_haut_parleur!A574</f>
        <v>18878.705000000002</v>
      </c>
      <c r="B576">
        <f t="shared" si="56"/>
        <v>118618.4018745778</v>
      </c>
      <c r="C576">
        <f t="shared" si="57"/>
        <v>1000000</v>
      </c>
      <c r="D576" t="str">
        <f t="shared" si="58"/>
        <v>-0,0332818660346649i</v>
      </c>
      <c r="E576" t="str">
        <f t="shared" si="59"/>
        <v>0,118618401874578i</v>
      </c>
      <c r="F576" t="str">
        <f t="shared" si="60"/>
        <v>1000000+0,0853365358399131i</v>
      </c>
      <c r="G576">
        <f t="shared" si="61"/>
        <v>1000000.0000000036</v>
      </c>
      <c r="H576">
        <f t="shared" si="62"/>
        <v>4.8894233418938967E-6</v>
      </c>
    </row>
    <row r="577" spans="1:8" x14ac:dyDescent="0.3">
      <c r="A577">
        <f>+impedance_haut_parleur!A575</f>
        <v>19152.991999999998</v>
      </c>
      <c r="B577">
        <f t="shared" si="56"/>
        <v>120341.79792292815</v>
      </c>
      <c r="C577">
        <f t="shared" si="57"/>
        <v>1000000</v>
      </c>
      <c r="D577" t="str">
        <f t="shared" si="58"/>
        <v>-0,0328052416415127i</v>
      </c>
      <c r="E577" t="str">
        <f t="shared" si="59"/>
        <v>0,120341797922928i</v>
      </c>
      <c r="F577" t="str">
        <f t="shared" si="60"/>
        <v>1000000+0,0875365562814153i</v>
      </c>
      <c r="G577">
        <f t="shared" si="61"/>
        <v>1000000.000000004</v>
      </c>
      <c r="H577">
        <f t="shared" si="62"/>
        <v>5.0154752280344793E-6</v>
      </c>
    </row>
    <row r="578" spans="1:8" x14ac:dyDescent="0.3">
      <c r="A578">
        <f>+impedance_haut_parleur!A576</f>
        <v>19431.266</v>
      </c>
      <c r="B578">
        <f t="shared" si="56"/>
        <v>122090.24503109825</v>
      </c>
      <c r="C578">
        <f t="shared" si="57"/>
        <v>1000000</v>
      </c>
      <c r="D578" t="str">
        <f t="shared" si="58"/>
        <v>-0,0323354397350105i</v>
      </c>
      <c r="E578" t="str">
        <f t="shared" si="59"/>
        <v>0,122090245031098i</v>
      </c>
      <c r="F578" t="str">
        <f t="shared" si="60"/>
        <v>1000000+0,0897548052960875i</v>
      </c>
      <c r="G578">
        <f t="shared" si="61"/>
        <v>1000000.000000004</v>
      </c>
      <c r="H578">
        <f t="shared" si="62"/>
        <v>5.1425715344842487E-6</v>
      </c>
    </row>
    <row r="579" spans="1:8" x14ac:dyDescent="0.3">
      <c r="A579">
        <f>+impedance_haut_parleur!A577</f>
        <v>19713.581999999999</v>
      </c>
      <c r="B579">
        <f t="shared" si="56"/>
        <v>123864.08877427995</v>
      </c>
      <c r="C579">
        <f t="shared" si="57"/>
        <v>1000000</v>
      </c>
      <c r="D579" t="str">
        <f t="shared" si="58"/>
        <v>-0,031872367523972i</v>
      </c>
      <c r="E579" t="str">
        <f t="shared" si="59"/>
        <v>0,12386408877428i</v>
      </c>
      <c r="F579" t="str">
        <f t="shared" si="60"/>
        <v>1000000+0,091991721250308i</v>
      </c>
      <c r="G579">
        <f t="shared" si="61"/>
        <v>1000000.0000000042</v>
      </c>
      <c r="H579">
        <f t="shared" si="62"/>
        <v>5.2707373777865613E-6</v>
      </c>
    </row>
    <row r="580" spans="1:8" x14ac:dyDescent="0.3">
      <c r="A580">
        <f>+impedance_haut_parleur!A578</f>
        <v>20000</v>
      </c>
      <c r="B580">
        <f t="shared" si="56"/>
        <v>125663.70614359173</v>
      </c>
      <c r="C580">
        <f t="shared" si="57"/>
        <v>1000000</v>
      </c>
      <c r="D580" t="str">
        <f t="shared" si="58"/>
        <v>-0,0314159265358979i</v>
      </c>
      <c r="E580" t="str">
        <f t="shared" si="59"/>
        <v>0,125663706143592i</v>
      </c>
      <c r="F580" t="str">
        <f t="shared" si="60"/>
        <v>1000000+0,0942477796076941i</v>
      </c>
      <c r="G580">
        <f t="shared" si="61"/>
        <v>1000000.0000000044</v>
      </c>
      <c r="H580">
        <f t="shared" si="62"/>
        <v>5.4000000000000008E-6</v>
      </c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80"/>
  <sheetViews>
    <sheetView workbookViewId="0">
      <selection sqref="A1:XFD1048576"/>
    </sheetView>
  </sheetViews>
  <sheetFormatPr baseColWidth="10" defaultRowHeight="14.4" x14ac:dyDescent="0.3"/>
  <cols>
    <col min="1" max="6" width="11.5546875" style="7"/>
    <col min="7" max="7" width="12" style="7" bestFit="1" customWidth="1"/>
    <col min="8" max="8" width="11.5546875" style="7"/>
    <col min="9" max="9" width="12" style="7" bestFit="1" customWidth="1"/>
    <col min="10" max="16384" width="11.5546875" style="7"/>
  </cols>
  <sheetData>
    <row r="2" spans="1:8" x14ac:dyDescent="0.3">
      <c r="C2" s="8" t="s">
        <v>35</v>
      </c>
      <c r="D2" s="2">
        <f>+Egaliseur_impedance!M14</f>
        <v>1000000</v>
      </c>
      <c r="E2" s="8" t="s">
        <v>16</v>
      </c>
    </row>
    <row r="3" spans="1:8" x14ac:dyDescent="0.3">
      <c r="C3" s="8" t="s">
        <v>34</v>
      </c>
      <c r="D3" s="2">
        <f>+Egaliseur_impedance!M17</f>
        <v>0.01</v>
      </c>
      <c r="E3" s="8" t="s">
        <v>22</v>
      </c>
    </row>
    <row r="4" spans="1:8" x14ac:dyDescent="0.3">
      <c r="A4" s="7" t="s">
        <v>2</v>
      </c>
      <c r="B4" s="7" t="s">
        <v>20</v>
      </c>
      <c r="C4" s="7" t="s">
        <v>8</v>
      </c>
      <c r="D4" s="7" t="s">
        <v>9</v>
      </c>
      <c r="F4" s="7" t="s">
        <v>23</v>
      </c>
      <c r="G4" s="7" t="s">
        <v>24</v>
      </c>
      <c r="H4" s="7" t="s">
        <v>25</v>
      </c>
    </row>
    <row r="5" spans="1:8" x14ac:dyDescent="0.3">
      <c r="A5" s="7">
        <f>+impedance_haut_parleur!A3</f>
        <v>5</v>
      </c>
      <c r="B5" s="7">
        <f>2*PI()*A5</f>
        <v>31.415926535897931</v>
      </c>
      <c r="C5" s="7">
        <f>+D$2</f>
        <v>1000000</v>
      </c>
      <c r="D5" s="7" t="str">
        <f>COMPLEX(0,-1/(B5*($D$3/1000000)),"i")</f>
        <v>-3183098,86183791i</v>
      </c>
      <c r="F5" s="7" t="str">
        <f>+IMSUM(C5,D5)</f>
        <v>1000000-3183098,86183791i</v>
      </c>
      <c r="G5" s="7">
        <f>+IMABS(F5)</f>
        <v>3336482.9333047392</v>
      </c>
      <c r="H5" s="7">
        <f>+DEGREES(IMARGUMENT(F5))</f>
        <v>-72.559405509488144</v>
      </c>
    </row>
    <row r="6" spans="1:8" x14ac:dyDescent="0.3">
      <c r="A6" s="7">
        <f>+impedance_haut_parleur!A4</f>
        <v>5.0730000000000004</v>
      </c>
      <c r="B6" s="7">
        <f t="shared" ref="B6:B69" si="0">2*PI()*A6</f>
        <v>31.874599063322044</v>
      </c>
      <c r="C6" s="7">
        <f t="shared" ref="C6:C69" si="1">+D$2</f>
        <v>1000000</v>
      </c>
      <c r="D6" s="7" t="str">
        <f t="shared" ref="D6:D69" si="2">COMPLEX(0,-1/(B6*($D$3/1000000)),"i")</f>
        <v>-3137294,36412173i</v>
      </c>
      <c r="F6" s="7" t="str">
        <f t="shared" ref="F6:F69" si="3">+IMSUM(C6,D6)</f>
        <v>1000000-3137294,36412173i</v>
      </c>
      <c r="G6" s="7">
        <f t="shared" ref="G6:G69" si="4">+IMABS(F6)</f>
        <v>3292812.7683106991</v>
      </c>
      <c r="H6" s="7">
        <f t="shared" ref="H6:H69" si="5">+DEGREES(IMARGUMENT(F6))</f>
        <v>-72.320527555364038</v>
      </c>
    </row>
    <row r="7" spans="1:8" x14ac:dyDescent="0.3">
      <c r="A7" s="7">
        <f>+impedance_haut_parleur!A5</f>
        <v>5.1459999999999999</v>
      </c>
      <c r="B7" s="7">
        <f t="shared" si="0"/>
        <v>32.333271590746151</v>
      </c>
      <c r="C7" s="7">
        <f t="shared" si="1"/>
        <v>1000000</v>
      </c>
      <c r="D7" s="7" t="str">
        <f t="shared" si="2"/>
        <v>-3092789,41103567i</v>
      </c>
      <c r="F7" s="7" t="str">
        <f t="shared" si="3"/>
        <v>1000000-3092789,41103567i</v>
      </c>
      <c r="G7" s="7">
        <f t="shared" si="4"/>
        <v>3250437.8691207687</v>
      </c>
      <c r="H7" s="7">
        <f t="shared" si="5"/>
        <v>-72.082282813012284</v>
      </c>
    </row>
    <row r="8" spans="1:8" x14ac:dyDescent="0.3">
      <c r="A8" s="7">
        <f>+impedance_haut_parleur!A6</f>
        <v>5.2210000000000001</v>
      </c>
      <c r="B8" s="7">
        <f t="shared" si="0"/>
        <v>32.804510488784622</v>
      </c>
      <c r="C8" s="7">
        <f t="shared" si="1"/>
        <v>1000000</v>
      </c>
      <c r="D8" s="7" t="str">
        <f t="shared" si="2"/>
        <v>-3048361,29270054i</v>
      </c>
      <c r="F8" s="7" t="str">
        <f t="shared" si="3"/>
        <v>1000000-3048361,29270054i</v>
      </c>
      <c r="G8" s="7">
        <f t="shared" si="4"/>
        <v>3208193.6616786248</v>
      </c>
      <c r="H8" s="7">
        <f t="shared" si="5"/>
        <v>-71.838176269832445</v>
      </c>
    </row>
    <row r="9" spans="1:8" x14ac:dyDescent="0.3">
      <c r="A9" s="7">
        <f>+impedance_haut_parleur!A7</f>
        <v>5.2969999999999997</v>
      </c>
      <c r="B9" s="7">
        <f t="shared" si="0"/>
        <v>33.282032572130269</v>
      </c>
      <c r="C9" s="7">
        <f t="shared" si="1"/>
        <v>1000000</v>
      </c>
      <c r="D9" s="7" t="str">
        <f t="shared" si="2"/>
        <v>-3004624,18523495i</v>
      </c>
      <c r="F9" s="7" t="str">
        <f t="shared" si="3"/>
        <v>1000000-3004624,18523495i</v>
      </c>
      <c r="G9" s="7">
        <f t="shared" si="4"/>
        <v>3166664.8850957984</v>
      </c>
      <c r="H9" s="7">
        <f t="shared" si="5"/>
        <v>-71.591509101057284</v>
      </c>
    </row>
    <row r="10" spans="1:8" x14ac:dyDescent="0.3">
      <c r="A10" s="7">
        <f>+impedance_haut_parleur!A8</f>
        <v>5.3739999999999997</v>
      </c>
      <c r="B10" s="7">
        <f t="shared" si="0"/>
        <v>33.765837840783092</v>
      </c>
      <c r="C10" s="7">
        <f t="shared" si="1"/>
        <v>1000000</v>
      </c>
      <c r="D10" s="7" t="str">
        <f t="shared" si="2"/>
        <v>-2961573,18741897i</v>
      </c>
      <c r="F10" s="7" t="str">
        <f t="shared" si="3"/>
        <v>1000000-2961573,18741897i</v>
      </c>
      <c r="G10" s="7">
        <f t="shared" si="4"/>
        <v>3125846.4044861444</v>
      </c>
      <c r="H10" s="7">
        <f t="shared" si="5"/>
        <v>-71.34231515749363</v>
      </c>
    </row>
    <row r="11" spans="1:8" x14ac:dyDescent="0.3">
      <c r="A11" s="7">
        <f>+impedance_haut_parleur!A9</f>
        <v>5.452</v>
      </c>
      <c r="B11" s="7">
        <f t="shared" si="0"/>
        <v>34.255926294743105</v>
      </c>
      <c r="C11" s="7">
        <f t="shared" si="1"/>
        <v>1000000</v>
      </c>
      <c r="D11" s="7" t="str">
        <f t="shared" si="2"/>
        <v>-2919202,9180465i</v>
      </c>
      <c r="F11" s="7" t="str">
        <f t="shared" si="3"/>
        <v>1000000-2919202,9180465i</v>
      </c>
      <c r="G11" s="7">
        <f t="shared" si="4"/>
        <v>3085732.599680536</v>
      </c>
      <c r="H11" s="7">
        <f t="shared" si="5"/>
        <v>-71.090628999470795</v>
      </c>
    </row>
    <row r="12" spans="1:8" x14ac:dyDescent="0.3">
      <c r="A12" s="7">
        <f>+impedance_haut_parleur!A10</f>
        <v>5.5309999999999997</v>
      </c>
      <c r="B12" s="7">
        <f t="shared" si="0"/>
        <v>34.752297934010286</v>
      </c>
      <c r="C12" s="7">
        <f t="shared" si="1"/>
        <v>1000000</v>
      </c>
      <c r="D12" s="7" t="str">
        <f t="shared" si="2"/>
        <v>-2877507,55906518i</v>
      </c>
      <c r="F12" s="7" t="str">
        <f t="shared" si="3"/>
        <v>1000000-2877507,55906518i</v>
      </c>
      <c r="G12" s="7">
        <f t="shared" si="4"/>
        <v>3046317.4083600105</v>
      </c>
      <c r="H12" s="7">
        <f t="shared" si="5"/>
        <v>-70.836485893762642</v>
      </c>
    </row>
    <row r="13" spans="1:8" x14ac:dyDescent="0.3">
      <c r="A13" s="7">
        <f>+impedance_haut_parleur!A11</f>
        <v>5.6120000000000001</v>
      </c>
      <c r="B13" s="7">
        <f t="shared" si="0"/>
        <v>35.26123594389184</v>
      </c>
      <c r="C13" s="7">
        <f t="shared" si="1"/>
        <v>1000000</v>
      </c>
      <c r="D13" s="7" t="str">
        <f t="shared" si="2"/>
        <v>-2835975,46493042i</v>
      </c>
      <c r="F13" s="7" t="str">
        <f t="shared" si="3"/>
        <v>1000000-2835975,46493042i</v>
      </c>
      <c r="G13" s="7">
        <f t="shared" si="4"/>
        <v>3007117.6960151247</v>
      </c>
      <c r="H13" s="7">
        <f t="shared" si="5"/>
        <v>-70.576719855270497</v>
      </c>
    </row>
    <row r="14" spans="1:8" x14ac:dyDescent="0.3">
      <c r="A14" s="7">
        <f>+impedance_haut_parleur!A12</f>
        <v>5.6929999999999996</v>
      </c>
      <c r="B14" s="7">
        <f t="shared" si="0"/>
        <v>35.77017395377338</v>
      </c>
      <c r="C14" s="7">
        <f t="shared" si="1"/>
        <v>1000000</v>
      </c>
      <c r="D14" s="7" t="str">
        <f t="shared" si="2"/>
        <v>-2795625,208008i</v>
      </c>
      <c r="F14" s="7" t="str">
        <f t="shared" si="3"/>
        <v>1000000-2795625,208008i</v>
      </c>
      <c r="G14" s="7">
        <f t="shared" si="4"/>
        <v>2969094.1890835618</v>
      </c>
      <c r="H14" s="7">
        <f t="shared" si="5"/>
        <v>-70.317781721411222</v>
      </c>
    </row>
    <row r="15" spans="1:8" x14ac:dyDescent="0.3">
      <c r="A15" s="7">
        <f>+impedance_haut_parleur!A13</f>
        <v>5.7759999999999998</v>
      </c>
      <c r="B15" s="7">
        <f t="shared" si="0"/>
        <v>36.291678334269292</v>
      </c>
      <c r="C15" s="7">
        <f t="shared" si="1"/>
        <v>1000000</v>
      </c>
      <c r="D15" s="7" t="str">
        <f t="shared" si="2"/>
        <v>-2755452,61585691i</v>
      </c>
      <c r="F15" s="7" t="str">
        <f t="shared" si="3"/>
        <v>1000000-2755452,61585691i</v>
      </c>
      <c r="G15" s="7">
        <f t="shared" si="4"/>
        <v>2931299.9024720569</v>
      </c>
      <c r="H15" s="7">
        <f t="shared" si="5"/>
        <v>-70.053315748819472</v>
      </c>
    </row>
    <row r="16" spans="1:8" x14ac:dyDescent="0.3">
      <c r="A16" s="7">
        <f>+impedance_haut_parleur!A14</f>
        <v>5.86</v>
      </c>
      <c r="B16" s="7">
        <f t="shared" si="0"/>
        <v>36.81946590007238</v>
      </c>
      <c r="C16" s="7">
        <f t="shared" si="1"/>
        <v>1000000</v>
      </c>
      <c r="D16" s="7" t="str">
        <f t="shared" si="2"/>
        <v>-2715954,66027125i</v>
      </c>
      <c r="F16" s="7" t="str">
        <f t="shared" si="3"/>
        <v>1000000-2715954,66027125i</v>
      </c>
      <c r="G16" s="7">
        <f t="shared" si="4"/>
        <v>2894202.7773895045</v>
      </c>
      <c r="H16" s="7">
        <f t="shared" si="5"/>
        <v>-69.786562566632654</v>
      </c>
    </row>
    <row r="17" spans="1:8" x14ac:dyDescent="0.3">
      <c r="A17" s="7">
        <f>+impedance_haut_parleur!A15</f>
        <v>5.9450000000000003</v>
      </c>
      <c r="B17" s="7">
        <f t="shared" si="0"/>
        <v>37.353536651182644</v>
      </c>
      <c r="C17" s="7">
        <f t="shared" si="1"/>
        <v>1000000</v>
      </c>
      <c r="D17" s="7" t="str">
        <f t="shared" si="2"/>
        <v>-2677122,67606216i</v>
      </c>
      <c r="F17" s="7" t="str">
        <f t="shared" si="3"/>
        <v>1000000-2677122,67606216i</v>
      </c>
      <c r="G17" s="7">
        <f t="shared" si="4"/>
        <v>2857793.8733726447</v>
      </c>
      <c r="H17" s="7">
        <f t="shared" si="5"/>
        <v>-69.517561530077046</v>
      </c>
    </row>
    <row r="18" spans="1:8" x14ac:dyDescent="0.3">
      <c r="A18" s="7">
        <f>+impedance_haut_parleur!A16</f>
        <v>6.0309999999999997</v>
      </c>
      <c r="B18" s="7">
        <f t="shared" si="0"/>
        <v>37.893890587600083</v>
      </c>
      <c r="C18" s="7">
        <f t="shared" si="1"/>
        <v>1000000</v>
      </c>
      <c r="D18" s="7" t="str">
        <f t="shared" si="2"/>
        <v>-2638947,82112246i</v>
      </c>
      <c r="F18" s="7" t="str">
        <f t="shared" si="3"/>
        <v>1000000-2638947,82112246i</v>
      </c>
      <c r="G18" s="7">
        <f t="shared" si="4"/>
        <v>2822064.0677714921</v>
      </c>
      <c r="H18" s="7">
        <f t="shared" si="5"/>
        <v>-69.246352665990131</v>
      </c>
    </row>
    <row r="19" spans="1:8" x14ac:dyDescent="0.3">
      <c r="A19" s="7">
        <f>+impedance_haut_parleur!A17</f>
        <v>6.1189999999999998</v>
      </c>
      <c r="B19" s="7">
        <f t="shared" si="0"/>
        <v>38.446810894631888</v>
      </c>
      <c r="C19" s="7">
        <f t="shared" si="1"/>
        <v>1000000</v>
      </c>
      <c r="D19" s="7" t="str">
        <f t="shared" si="2"/>
        <v>-2600995,96489451i</v>
      </c>
      <c r="F19" s="7" t="str">
        <f t="shared" si="3"/>
        <v>1000000-2600995,96489451i</v>
      </c>
      <c r="G19" s="7">
        <f t="shared" si="4"/>
        <v>2786607.2578312</v>
      </c>
      <c r="H19" s="7">
        <f t="shared" si="5"/>
        <v>-68.969840205069161</v>
      </c>
    </row>
    <row r="20" spans="1:8" x14ac:dyDescent="0.3">
      <c r="A20" s="7">
        <f>+impedance_haut_parleur!A18</f>
        <v>6.2080000000000002</v>
      </c>
      <c r="B20" s="7">
        <f t="shared" si="0"/>
        <v>39.006014386970875</v>
      </c>
      <c r="C20" s="7">
        <f t="shared" si="1"/>
        <v>1000000</v>
      </c>
      <c r="D20" s="7" t="str">
        <f t="shared" si="2"/>
        <v>-2563707,20186687i</v>
      </c>
      <c r="F20" s="7" t="str">
        <f t="shared" si="3"/>
        <v>1000000-2563707,20186687i</v>
      </c>
      <c r="G20" s="7">
        <f t="shared" si="4"/>
        <v>2751834.7728205007</v>
      </c>
      <c r="H20" s="7">
        <f t="shared" si="5"/>
        <v>-68.691225392033417</v>
      </c>
    </row>
    <row r="21" spans="1:8" x14ac:dyDescent="0.3">
      <c r="A21" s="7">
        <f>+impedance_haut_parleur!A19</f>
        <v>6.298</v>
      </c>
      <c r="B21" s="7">
        <f t="shared" si="0"/>
        <v>39.571501064617031</v>
      </c>
      <c r="C21" s="7">
        <f t="shared" si="1"/>
        <v>1000000</v>
      </c>
      <c r="D21" s="7" t="str">
        <f t="shared" si="2"/>
        <v>-2527071,18278653i</v>
      </c>
      <c r="F21" s="7" t="str">
        <f t="shared" si="3"/>
        <v>1000000-2527071,18278653i</v>
      </c>
      <c r="G21" s="7">
        <f t="shared" si="4"/>
        <v>2717735.9626847696</v>
      </c>
      <c r="H21" s="7">
        <f t="shared" si="5"/>
        <v>-68.410550844980023</v>
      </c>
    </row>
    <row r="22" spans="1:8" x14ac:dyDescent="0.3">
      <c r="A22" s="7">
        <f>+impedance_haut_parleur!A20</f>
        <v>6.3890000000000002</v>
      </c>
      <c r="B22" s="7">
        <f t="shared" si="0"/>
        <v>40.143270927570377</v>
      </c>
      <c r="C22" s="7">
        <f t="shared" si="1"/>
        <v>1000000</v>
      </c>
      <c r="D22" s="7" t="str">
        <f t="shared" si="2"/>
        <v>-2491077,52530749i</v>
      </c>
      <c r="F22" s="7" t="str">
        <f t="shared" si="3"/>
        <v>1000000-2491077,52530749i</v>
      </c>
      <c r="G22" s="7">
        <f t="shared" si="4"/>
        <v>2684300.1391595704</v>
      </c>
      <c r="H22" s="7">
        <f t="shared" si="5"/>
        <v>-68.127859808085745</v>
      </c>
    </row>
    <row r="23" spans="1:8" x14ac:dyDescent="0.3">
      <c r="A23" s="7">
        <f>+impedance_haut_parleur!A21</f>
        <v>6.4820000000000002</v>
      </c>
      <c r="B23" s="7">
        <f t="shared" si="0"/>
        <v>40.727607161138081</v>
      </c>
      <c r="C23" s="7">
        <f t="shared" si="1"/>
        <v>1000000</v>
      </c>
      <c r="D23" s="7" t="str">
        <f t="shared" si="2"/>
        <v>-2455336,98074507i</v>
      </c>
      <c r="F23" s="7" t="str">
        <f t="shared" si="3"/>
        <v>1000000-2455336,98074507i</v>
      </c>
      <c r="G23" s="7">
        <f t="shared" si="4"/>
        <v>2651165.7226613197</v>
      </c>
      <c r="H23" s="7">
        <f t="shared" si="5"/>
        <v>-67.840108256876107</v>
      </c>
    </row>
    <row r="24" spans="1:8" x14ac:dyDescent="0.3">
      <c r="A24" s="7">
        <f>+impedance_haut_parleur!A22</f>
        <v>6.5759999999999996</v>
      </c>
      <c r="B24" s="7">
        <f t="shared" si="0"/>
        <v>41.318226580012954</v>
      </c>
      <c r="C24" s="7">
        <f t="shared" si="1"/>
        <v>1000000</v>
      </c>
      <c r="D24" s="7" t="str">
        <f t="shared" si="2"/>
        <v>-2420239,40224902i</v>
      </c>
      <c r="F24" s="7" t="str">
        <f t="shared" si="3"/>
        <v>1000000-2420239,40224902i</v>
      </c>
      <c r="G24" s="7">
        <f t="shared" si="4"/>
        <v>2618694.0951930019</v>
      </c>
      <c r="H24" s="7">
        <f t="shared" si="5"/>
        <v>-67.550453949387801</v>
      </c>
    </row>
    <row r="25" spans="1:8" x14ac:dyDescent="0.3">
      <c r="A25" s="7">
        <f>+impedance_haut_parleur!A23</f>
        <v>6.6719999999999997</v>
      </c>
      <c r="B25" s="7">
        <f t="shared" si="0"/>
        <v>41.9214123695022</v>
      </c>
      <c r="C25" s="7">
        <f t="shared" si="1"/>
        <v>1000000</v>
      </c>
      <c r="D25" s="7" t="str">
        <f t="shared" si="2"/>
        <v>-2385415,81372745i</v>
      </c>
      <c r="F25" s="7" t="str">
        <f t="shared" si="3"/>
        <v>1000000-2385415,81372745i</v>
      </c>
      <c r="G25" s="7">
        <f t="shared" si="4"/>
        <v>2586543.7565177577</v>
      </c>
      <c r="H25" s="7">
        <f t="shared" si="5"/>
        <v>-67.255880588698304</v>
      </c>
    </row>
    <row r="26" spans="1:8" x14ac:dyDescent="0.3">
      <c r="A26" s="7">
        <f>+impedance_haut_parleur!A24</f>
        <v>6.7690000000000001</v>
      </c>
      <c r="B26" s="7">
        <f t="shared" si="0"/>
        <v>42.530881344298621</v>
      </c>
      <c r="C26" s="7">
        <f t="shared" si="1"/>
        <v>1000000</v>
      </c>
      <c r="D26" s="7" t="str">
        <f t="shared" si="2"/>
        <v>-2351232,72406405i</v>
      </c>
      <c r="F26" s="7" t="str">
        <f t="shared" si="3"/>
        <v>1000000-2351232,72406405i</v>
      </c>
      <c r="G26" s="7">
        <f t="shared" si="4"/>
        <v>2555052.9001783216</v>
      </c>
      <c r="H26" s="7">
        <f t="shared" si="5"/>
        <v>-66.959522928635508</v>
      </c>
    </row>
    <row r="27" spans="1:8" x14ac:dyDescent="0.3">
      <c r="A27" s="7">
        <f>+impedance_haut_parleur!A25</f>
        <v>6.867</v>
      </c>
      <c r="B27" s="7">
        <f t="shared" si="0"/>
        <v>43.146633504402217</v>
      </c>
      <c r="C27" s="7">
        <f t="shared" si="1"/>
        <v>1000000</v>
      </c>
      <c r="D27" s="7" t="str">
        <f t="shared" si="2"/>
        <v>-2317677,92473999i</v>
      </c>
      <c r="F27" s="7" t="str">
        <f t="shared" si="3"/>
        <v>1000000-2317677,92473999i</v>
      </c>
      <c r="G27" s="7">
        <f t="shared" si="4"/>
        <v>2524208.9776456836</v>
      </c>
      <c r="H27" s="7">
        <f t="shared" si="5"/>
        <v>-66.661428379830255</v>
      </c>
    </row>
    <row r="28" spans="1:8" x14ac:dyDescent="0.3">
      <c r="A28" s="7">
        <f>+impedance_haut_parleur!A26</f>
        <v>6.9669999999999996</v>
      </c>
      <c r="B28" s="7">
        <f t="shared" si="0"/>
        <v>43.774952035120172</v>
      </c>
      <c r="C28" s="7">
        <f t="shared" si="1"/>
        <v>1000000</v>
      </c>
      <c r="D28" s="7" t="str">
        <f t="shared" si="2"/>
        <v>-2284411,41225628i</v>
      </c>
      <c r="F28" s="7" t="str">
        <f t="shared" si="3"/>
        <v>1000000-2284411,41225628i</v>
      </c>
      <c r="G28" s="7">
        <f t="shared" si="4"/>
        <v>2493699.1599723357</v>
      </c>
      <c r="H28" s="7">
        <f t="shared" si="5"/>
        <v>-66.358623714699476</v>
      </c>
    </row>
    <row r="29" spans="1:8" x14ac:dyDescent="0.3">
      <c r="A29" s="7">
        <f>+impedance_haut_parleur!A27</f>
        <v>7.0679999999999996</v>
      </c>
      <c r="B29" s="7">
        <f t="shared" si="0"/>
        <v>44.40955375114531</v>
      </c>
      <c r="C29" s="7">
        <f t="shared" si="1"/>
        <v>1000000</v>
      </c>
      <c r="D29" s="7" t="str">
        <f t="shared" si="2"/>
        <v>-2251767,72908737i</v>
      </c>
      <c r="F29" s="7" t="str">
        <f t="shared" si="3"/>
        <v>1000000-2251767,72908737i</v>
      </c>
      <c r="G29" s="7">
        <f t="shared" si="4"/>
        <v>2463829.9263056475</v>
      </c>
      <c r="H29" s="7">
        <f t="shared" si="5"/>
        <v>-66.054206614417438</v>
      </c>
    </row>
    <row r="30" spans="1:8" x14ac:dyDescent="0.3">
      <c r="A30" s="7">
        <f>+impedance_haut_parleur!A28</f>
        <v>7.1710000000000003</v>
      </c>
      <c r="B30" s="7">
        <f t="shared" si="0"/>
        <v>45.056721837784814</v>
      </c>
      <c r="C30" s="7">
        <f t="shared" si="1"/>
        <v>1000000</v>
      </c>
      <c r="D30" s="7" t="str">
        <f t="shared" si="2"/>
        <v>-2219424,67008639i</v>
      </c>
      <c r="F30" s="7" t="str">
        <f t="shared" si="3"/>
        <v>1000000-2219424,67008639i</v>
      </c>
      <c r="G30" s="7">
        <f t="shared" si="4"/>
        <v>2434306.0337985605</v>
      </c>
      <c r="H30" s="7">
        <f t="shared" si="5"/>
        <v>-65.745234041936044</v>
      </c>
    </row>
    <row r="31" spans="1:8" x14ac:dyDescent="0.3">
      <c r="A31" s="7">
        <f>+impedance_haut_parleur!A29</f>
        <v>7.2750000000000004</v>
      </c>
      <c r="B31" s="7">
        <f t="shared" si="0"/>
        <v>45.710173109731493</v>
      </c>
      <c r="C31" s="7">
        <f t="shared" si="1"/>
        <v>1000000</v>
      </c>
      <c r="D31" s="7" t="str">
        <f t="shared" si="2"/>
        <v>-2187696,81225973i</v>
      </c>
      <c r="F31" s="7" t="str">
        <f t="shared" si="3"/>
        <v>1000000-2187696,81225973i</v>
      </c>
      <c r="G31" s="7">
        <f t="shared" si="4"/>
        <v>2405414.1727302149</v>
      </c>
      <c r="H31" s="7">
        <f t="shared" si="5"/>
        <v>-65.434777749090259</v>
      </c>
    </row>
    <row r="32" spans="1:8" x14ac:dyDescent="0.3">
      <c r="A32" s="7">
        <f>+impedance_haut_parleur!A30</f>
        <v>7.3810000000000002</v>
      </c>
      <c r="B32" s="7">
        <f t="shared" si="0"/>
        <v>46.37619075229253</v>
      </c>
      <c r="C32" s="7">
        <f t="shared" si="1"/>
        <v>1000000</v>
      </c>
      <c r="D32" s="7" t="str">
        <f t="shared" si="2"/>
        <v>-2156278,86589751i</v>
      </c>
      <c r="F32" s="7" t="str">
        <f t="shared" si="3"/>
        <v>1000000-2156278,86589751i</v>
      </c>
      <c r="G32" s="7">
        <f t="shared" si="4"/>
        <v>2376875.7955594258</v>
      </c>
      <c r="H32" s="7">
        <f t="shared" si="5"/>
        <v>-65.119925892572624</v>
      </c>
    </row>
    <row r="33" spans="1:8" x14ac:dyDescent="0.3">
      <c r="A33" s="7">
        <f>+impedance_haut_parleur!A31</f>
        <v>7.4880000000000004</v>
      </c>
      <c r="B33" s="7">
        <f t="shared" si="0"/>
        <v>47.048491580160743</v>
      </c>
      <c r="C33" s="7">
        <f t="shared" si="1"/>
        <v>1000000</v>
      </c>
      <c r="D33" s="7" t="str">
        <f t="shared" si="2"/>
        <v>-2125466,6545392i</v>
      </c>
      <c r="F33" s="7" t="str">
        <f t="shared" si="3"/>
        <v>1000000-2125466,6545392i</v>
      </c>
      <c r="G33" s="7">
        <f t="shared" si="4"/>
        <v>2348959.0246656197</v>
      </c>
      <c r="H33" s="7">
        <f t="shared" si="5"/>
        <v>-64.803723045397874</v>
      </c>
    </row>
    <row r="34" spans="1:8" x14ac:dyDescent="0.3">
      <c r="A34" s="7">
        <f>+impedance_haut_parleur!A32</f>
        <v>7.5970000000000004</v>
      </c>
      <c r="B34" s="7">
        <f t="shared" si="0"/>
        <v>47.733358778643321</v>
      </c>
      <c r="C34" s="7">
        <f t="shared" si="1"/>
        <v>1000000</v>
      </c>
      <c r="D34" s="7" t="str">
        <f t="shared" si="2"/>
        <v>-2094970,95026847i</v>
      </c>
      <c r="F34" s="7" t="str">
        <f t="shared" si="3"/>
        <v>1000000-2094970,95026847i</v>
      </c>
      <c r="G34" s="7">
        <f t="shared" si="4"/>
        <v>2321401.1463917168</v>
      </c>
      <c r="H34" s="7">
        <f t="shared" si="5"/>
        <v>-64.483289534520267</v>
      </c>
    </row>
    <row r="35" spans="1:8" x14ac:dyDescent="0.3">
      <c r="A35" s="7">
        <f>+impedance_haut_parleur!A33</f>
        <v>7.7069999999999999</v>
      </c>
      <c r="B35" s="7">
        <f t="shared" si="0"/>
        <v>48.424509162433068</v>
      </c>
      <c r="C35" s="7">
        <f t="shared" si="1"/>
        <v>1000000</v>
      </c>
      <c r="D35" s="7" t="str">
        <f t="shared" si="2"/>
        <v>-2065069,97653945i</v>
      </c>
      <c r="F35" s="7" t="str">
        <f t="shared" si="3"/>
        <v>1000000-2065069,97653945i</v>
      </c>
      <c r="G35" s="7">
        <f t="shared" si="4"/>
        <v>2294452.8777041044</v>
      </c>
      <c r="H35" s="7">
        <f t="shared" si="5"/>
        <v>-64.161641495817278</v>
      </c>
    </row>
    <row r="36" spans="1:8" x14ac:dyDescent="0.3">
      <c r="A36" s="7">
        <f>+impedance_haut_parleur!A34</f>
        <v>7.819</v>
      </c>
      <c r="B36" s="7">
        <f t="shared" si="0"/>
        <v>49.128225916837188</v>
      </c>
      <c r="C36" s="7">
        <f t="shared" si="1"/>
        <v>1000000</v>
      </c>
      <c r="D36" s="7" t="str">
        <f t="shared" si="2"/>
        <v>-2035489,74410916i</v>
      </c>
      <c r="F36" s="7" t="str">
        <f t="shared" si="3"/>
        <v>1000000-2035489,74410916i</v>
      </c>
      <c r="G36" s="7">
        <f t="shared" si="4"/>
        <v>2267866.5080585261</v>
      </c>
      <c r="H36" s="7">
        <f t="shared" si="5"/>
        <v>-63.835932372561061</v>
      </c>
    </row>
    <row r="37" spans="1:8" x14ac:dyDescent="0.3">
      <c r="A37" s="7">
        <f>+impedance_haut_parleur!A35</f>
        <v>7.9329999999999998</v>
      </c>
      <c r="B37" s="7">
        <f t="shared" si="0"/>
        <v>49.844509041855659</v>
      </c>
      <c r="C37" s="7">
        <f t="shared" si="1"/>
        <v>1000000</v>
      </c>
      <c r="D37" s="7" t="str">
        <f t="shared" si="2"/>
        <v>-2006239,04061383i</v>
      </c>
      <c r="F37" s="7" t="str">
        <f t="shared" si="3"/>
        <v>1000000-2006239,04061383i</v>
      </c>
      <c r="G37" s="7">
        <f t="shared" si="4"/>
        <v>2241650.081543304</v>
      </c>
      <c r="H37" s="7">
        <f t="shared" si="5"/>
        <v>-63.506264947398329</v>
      </c>
    </row>
    <row r="38" spans="1:8" x14ac:dyDescent="0.3">
      <c r="A38" s="7">
        <f>+impedance_haut_parleur!A36</f>
        <v>8.048</v>
      </c>
      <c r="B38" s="7">
        <f t="shared" si="0"/>
        <v>50.567075352181313</v>
      </c>
      <c r="C38" s="7">
        <f t="shared" si="1"/>
        <v>1000000</v>
      </c>
      <c r="D38" s="7" t="str">
        <f t="shared" si="2"/>
        <v>-1977571,36048578i</v>
      </c>
      <c r="F38" s="7" t="str">
        <f t="shared" si="3"/>
        <v>1000000-1977571,36048578i</v>
      </c>
      <c r="G38" s="7">
        <f t="shared" si="4"/>
        <v>2216029.8928068592</v>
      </c>
      <c r="H38" s="7">
        <f t="shared" si="5"/>
        <v>-63.175610660364228</v>
      </c>
    </row>
    <row r="39" spans="1:8" x14ac:dyDescent="0.3">
      <c r="A39" s="7">
        <f>+impedance_haut_parleur!A37</f>
        <v>8.1649999999999991</v>
      </c>
      <c r="B39" s="7">
        <f t="shared" si="0"/>
        <v>51.302208033121317</v>
      </c>
      <c r="C39" s="7">
        <f t="shared" si="1"/>
        <v>1000000</v>
      </c>
      <c r="D39" s="7" t="str">
        <f t="shared" si="2"/>
        <v>-1949233,84068457i</v>
      </c>
      <c r="F39" s="7" t="str">
        <f t="shared" si="3"/>
        <v>1000000-1949233,84068457i</v>
      </c>
      <c r="G39" s="7">
        <f t="shared" si="4"/>
        <v>2190778.9860389656</v>
      </c>
      <c r="H39" s="7">
        <f t="shared" si="5"/>
        <v>-62.841174865417628</v>
      </c>
    </row>
    <row r="40" spans="1:8" x14ac:dyDescent="0.3">
      <c r="A40" s="7">
        <f>+impedance_haut_parleur!A38</f>
        <v>8.2840000000000007</v>
      </c>
      <c r="B40" s="7">
        <f t="shared" si="0"/>
        <v>52.049907084675695</v>
      </c>
      <c r="C40" s="7">
        <f t="shared" si="1"/>
        <v>1000000</v>
      </c>
      <c r="D40" s="7" t="str">
        <f t="shared" si="2"/>
        <v>-1921233,01656078i</v>
      </c>
      <c r="F40" s="7" t="str">
        <f t="shared" si="3"/>
        <v>1000000-1921233,01656078i</v>
      </c>
      <c r="G40" s="7">
        <f t="shared" si="4"/>
        <v>2165903.1150823054</v>
      </c>
      <c r="H40" s="7">
        <f t="shared" si="5"/>
        <v>-62.503064586242509</v>
      </c>
    </row>
    <row r="41" spans="1:8" x14ac:dyDescent="0.3">
      <c r="A41" s="7">
        <f>+impedance_haut_parleur!A39</f>
        <v>8.4039999999999999</v>
      </c>
      <c r="B41" s="7">
        <f t="shared" si="0"/>
        <v>52.803889321537241</v>
      </c>
      <c r="C41" s="7">
        <f t="shared" si="1"/>
        <v>1000000</v>
      </c>
      <c r="D41" s="7" t="str">
        <f t="shared" si="2"/>
        <v>-1893799,89400161i</v>
      </c>
      <c r="F41" s="7" t="str">
        <f t="shared" si="3"/>
        <v>1000000-1893799,89400161i</v>
      </c>
      <c r="G41" s="7">
        <f t="shared" si="4"/>
        <v>2141606.4154088888</v>
      </c>
      <c r="H41" s="7">
        <f t="shared" si="5"/>
        <v>-62.164203481103705</v>
      </c>
    </row>
    <row r="42" spans="1:8" x14ac:dyDescent="0.3">
      <c r="A42" s="7">
        <f>+impedance_haut_parleur!A40</f>
        <v>8.5259999999999998</v>
      </c>
      <c r="B42" s="7">
        <f t="shared" si="0"/>
        <v>53.570437929013153</v>
      </c>
      <c r="C42" s="7">
        <f t="shared" si="1"/>
        <v>1000000</v>
      </c>
      <c r="D42" s="7" t="str">
        <f t="shared" si="2"/>
        <v>-1866701,1856896i</v>
      </c>
      <c r="F42" s="7" t="str">
        <f t="shared" si="3"/>
        <v>1000000-1866701,1856896i</v>
      </c>
      <c r="G42" s="7">
        <f t="shared" si="4"/>
        <v>2117681.1177925155</v>
      </c>
      <c r="H42" s="7">
        <f t="shared" si="5"/>
        <v>-61.821850918117676</v>
      </c>
    </row>
    <row r="43" spans="1:8" x14ac:dyDescent="0.3">
      <c r="A43" s="7">
        <f>+impedance_haut_parleur!A41</f>
        <v>8.65</v>
      </c>
      <c r="B43" s="7">
        <f t="shared" si="0"/>
        <v>54.349552907103423</v>
      </c>
      <c r="C43" s="7">
        <f t="shared" si="1"/>
        <v>1000000</v>
      </c>
      <c r="D43" s="7" t="str">
        <f t="shared" si="2"/>
        <v>-1839941,53863463i</v>
      </c>
      <c r="F43" s="7" t="str">
        <f t="shared" si="3"/>
        <v>1000000-1839941,53863463i</v>
      </c>
      <c r="G43" s="7">
        <f t="shared" si="4"/>
        <v>2094131.05263094</v>
      </c>
      <c r="H43" s="7">
        <f t="shared" si="5"/>
        <v>-61.476117605002273</v>
      </c>
    </row>
    <row r="44" spans="1:8" x14ac:dyDescent="0.3">
      <c r="A44" s="7">
        <f>+impedance_haut_parleur!A42</f>
        <v>8.7759999999999998</v>
      </c>
      <c r="B44" s="7">
        <f t="shared" si="0"/>
        <v>55.141234255808051</v>
      </c>
      <c r="C44" s="7">
        <f t="shared" si="1"/>
        <v>1000000</v>
      </c>
      <c r="D44" s="7" t="str">
        <f t="shared" si="2"/>
        <v>-1813524,87570528i</v>
      </c>
      <c r="F44" s="7" t="str">
        <f t="shared" si="3"/>
        <v>1000000-1813524,87570528i</v>
      </c>
      <c r="G44" s="7">
        <f t="shared" si="4"/>
        <v>2070959.3126862368</v>
      </c>
      <c r="H44" s="7">
        <f t="shared" si="5"/>
        <v>-61.127115658278278</v>
      </c>
    </row>
    <row r="45" spans="1:8" x14ac:dyDescent="0.3">
      <c r="A45" s="7">
        <f>+impedance_haut_parleur!A43</f>
        <v>8.9030000000000005</v>
      </c>
      <c r="B45" s="7">
        <f t="shared" si="0"/>
        <v>55.939198789819862</v>
      </c>
      <c r="C45" s="7">
        <f t="shared" si="1"/>
        <v>1000000</v>
      </c>
      <c r="D45" s="7" t="str">
        <f t="shared" si="2"/>
        <v>-1787655,20714248i</v>
      </c>
      <c r="F45" s="7" t="str">
        <f t="shared" si="3"/>
        <v>1000000-1787655,20714248i</v>
      </c>
      <c r="G45" s="7">
        <f t="shared" si="4"/>
        <v>2048343.5111386036</v>
      </c>
      <c r="H45" s="7">
        <f t="shared" si="5"/>
        <v>-60.777700427193324</v>
      </c>
    </row>
    <row r="46" spans="1:8" x14ac:dyDescent="0.3">
      <c r="A46" s="7">
        <f>+impedance_haut_parleur!A44</f>
        <v>9.0329999999999995</v>
      </c>
      <c r="B46" s="7">
        <f t="shared" si="0"/>
        <v>56.7560128797532</v>
      </c>
      <c r="C46" s="7">
        <f t="shared" si="1"/>
        <v>1000000</v>
      </c>
      <c r="D46" s="7" t="str">
        <f t="shared" si="2"/>
        <v>-1761927,85444365i</v>
      </c>
      <c r="F46" s="7" t="str">
        <f t="shared" si="3"/>
        <v>1000000-1761927,85444365i</v>
      </c>
      <c r="G46" s="7">
        <f t="shared" si="4"/>
        <v>2025929.3581624222</v>
      </c>
      <c r="H46" s="7">
        <f t="shared" si="5"/>
        <v>-60.422483685328778</v>
      </c>
    </row>
    <row r="47" spans="1:8" x14ac:dyDescent="0.3">
      <c r="A47" s="7">
        <f>+impedance_haut_parleur!A45</f>
        <v>9.1639999999999997</v>
      </c>
      <c r="B47" s="7">
        <f t="shared" si="0"/>
        <v>57.579110154993728</v>
      </c>
      <c r="C47" s="7">
        <f t="shared" si="1"/>
        <v>1000000</v>
      </c>
      <c r="D47" s="7" t="str">
        <f t="shared" si="2"/>
        <v>-1736740,97655931i</v>
      </c>
      <c r="F47" s="7" t="str">
        <f t="shared" si="3"/>
        <v>1000000-1736740,97655931i</v>
      </c>
      <c r="G47" s="7">
        <f t="shared" si="4"/>
        <v>2004063.1775620712</v>
      </c>
      <c r="H47" s="7">
        <f t="shared" si="5"/>
        <v>-60.067045528477109</v>
      </c>
    </row>
    <row r="48" spans="1:8" x14ac:dyDescent="0.3">
      <c r="A48" s="7">
        <f>+impedance_haut_parleur!A46</f>
        <v>9.2970000000000006</v>
      </c>
      <c r="B48" s="7">
        <f t="shared" si="0"/>
        <v>58.414773800848614</v>
      </c>
      <c r="C48" s="7">
        <f t="shared" si="1"/>
        <v>1000000</v>
      </c>
      <c r="D48" s="7" t="str">
        <f t="shared" si="2"/>
        <v>-1711895,69852528i</v>
      </c>
      <c r="F48" s="7" t="str">
        <f t="shared" si="3"/>
        <v>1000000-1711895,69852528i</v>
      </c>
      <c r="G48" s="7">
        <f t="shared" si="4"/>
        <v>1982570.7761967431</v>
      </c>
      <c r="H48" s="7">
        <f t="shared" si="5"/>
        <v>-59.708760042606386</v>
      </c>
    </row>
    <row r="49" spans="1:8" x14ac:dyDescent="0.3">
      <c r="A49" s="7">
        <f>+impedance_haut_parleur!A47</f>
        <v>9.4320000000000004</v>
      </c>
      <c r="B49" s="7">
        <f t="shared" si="0"/>
        <v>59.263003817317859</v>
      </c>
      <c r="C49" s="7">
        <f t="shared" si="1"/>
        <v>1000000</v>
      </c>
      <c r="D49" s="7" t="str">
        <f t="shared" si="2"/>
        <v>-1687393,37459601i</v>
      </c>
      <c r="F49" s="7" t="str">
        <f t="shared" si="3"/>
        <v>1000000-1687393,37459601i</v>
      </c>
      <c r="G49" s="7">
        <f t="shared" si="4"/>
        <v>1961452.6251302911</v>
      </c>
      <c r="H49" s="7">
        <f t="shared" si="5"/>
        <v>-59.347744200650418</v>
      </c>
    </row>
    <row r="50" spans="1:8" x14ac:dyDescent="0.3">
      <c r="A50" s="7">
        <f>+impedance_haut_parleur!A48</f>
        <v>9.5690000000000008</v>
      </c>
      <c r="B50" s="7">
        <f t="shared" si="0"/>
        <v>60.123800204401469</v>
      </c>
      <c r="C50" s="7">
        <f t="shared" si="1"/>
        <v>1000000</v>
      </c>
      <c r="D50" s="7" t="str">
        <f t="shared" si="2"/>
        <v>-1663234,853087i</v>
      </c>
      <c r="F50" s="7" t="str">
        <f t="shared" si="3"/>
        <v>1000000-1663234,853087i</v>
      </c>
      <c r="G50" s="7">
        <f t="shared" si="4"/>
        <v>1940708.6789426522</v>
      </c>
      <c r="H50" s="7">
        <f t="shared" si="5"/>
        <v>-58.984115856069387</v>
      </c>
    </row>
    <row r="51" spans="1:8" x14ac:dyDescent="0.3">
      <c r="A51" s="7">
        <f>+impedance_haut_parleur!A49</f>
        <v>9.7080000000000002</v>
      </c>
      <c r="B51" s="7">
        <f t="shared" si="0"/>
        <v>60.997162962099424</v>
      </c>
      <c r="C51" s="7">
        <f t="shared" si="1"/>
        <v>1000000</v>
      </c>
      <c r="D51" s="7" t="str">
        <f t="shared" si="2"/>
        <v>-1639420,50980527i</v>
      </c>
      <c r="F51" s="7" t="str">
        <f t="shared" si="3"/>
        <v>1000000-1639420,50980527i</v>
      </c>
      <c r="G51" s="7">
        <f t="shared" si="4"/>
        <v>1920338.4097523466</v>
      </c>
      <c r="H51" s="7">
        <f t="shared" si="5"/>
        <v>-58.617993641172006</v>
      </c>
    </row>
    <row r="52" spans="1:8" x14ac:dyDescent="0.3">
      <c r="A52" s="7">
        <f>+impedance_haut_parleur!A50</f>
        <v>9.8490000000000002</v>
      </c>
      <c r="B52" s="7">
        <f t="shared" si="0"/>
        <v>61.883092090411743</v>
      </c>
      <c r="C52" s="7">
        <f t="shared" si="1"/>
        <v>1000000</v>
      </c>
      <c r="D52" s="7" t="str">
        <f t="shared" si="2"/>
        <v>-1615950,28014921i</v>
      </c>
      <c r="F52" s="7" t="str">
        <f t="shared" si="3"/>
        <v>1000000-1615950,28014921i</v>
      </c>
      <c r="G52" s="7">
        <f t="shared" si="4"/>
        <v>1900340.839932224</v>
      </c>
      <c r="H52" s="7">
        <f t="shared" si="5"/>
        <v>-58.249496862876221</v>
      </c>
    </row>
    <row r="53" spans="1:8" x14ac:dyDescent="0.3">
      <c r="A53" s="7">
        <f>+impedance_haut_parleur!A51</f>
        <v>9.9920000000000009</v>
      </c>
      <c r="B53" s="7">
        <f t="shared" si="0"/>
        <v>62.781587589338429</v>
      </c>
      <c r="C53" s="7">
        <f t="shared" si="1"/>
        <v>1000000</v>
      </c>
      <c r="D53" s="7" t="str">
        <f t="shared" si="2"/>
        <v>-1592823,68987085i</v>
      </c>
      <c r="F53" s="7" t="str">
        <f t="shared" si="3"/>
        <v>1000000-1592823,68987085i</v>
      </c>
      <c r="G53" s="7">
        <f t="shared" si="4"/>
        <v>1880714.5735102361</v>
      </c>
      <c r="H53" s="7">
        <f t="shared" si="5"/>
        <v>-57.878745396173095</v>
      </c>
    </row>
    <row r="54" spans="1:8" x14ac:dyDescent="0.3">
      <c r="A54" s="7">
        <f>+impedance_haut_parleur!A52</f>
        <v>10.137</v>
      </c>
      <c r="B54" s="7">
        <f t="shared" si="0"/>
        <v>63.692649458879465</v>
      </c>
      <c r="C54" s="7">
        <f t="shared" si="1"/>
        <v>1000000</v>
      </c>
      <c r="D54" s="7" t="str">
        <f t="shared" si="2"/>
        <v>-1570039,88450129i</v>
      </c>
      <c r="F54" s="7" t="str">
        <f t="shared" si="3"/>
        <v>1000000-1570039,88450129i</v>
      </c>
      <c r="G54" s="7">
        <f t="shared" si="4"/>
        <v>1861457.8262546868</v>
      </c>
      <c r="H54" s="7">
        <f t="shared" si="5"/>
        <v>-57.505859575563456</v>
      </c>
    </row>
    <row r="55" spans="1:8" x14ac:dyDescent="0.3">
      <c r="A55" s="7">
        <f>+impedance_haut_parleur!A53</f>
        <v>10.285</v>
      </c>
      <c r="B55" s="7">
        <f t="shared" si="0"/>
        <v>64.62256088434205</v>
      </c>
      <c r="C55" s="7">
        <f t="shared" si="1"/>
        <v>1000000</v>
      </c>
      <c r="D55" s="7" t="str">
        <f t="shared" si="2"/>
        <v>-1547447,18611468i</v>
      </c>
      <c r="F55" s="7" t="str">
        <f t="shared" si="3"/>
        <v>1000000-1547447,18611468i</v>
      </c>
      <c r="G55" s="7">
        <f t="shared" si="4"/>
        <v>1842442.0733945046</v>
      </c>
      <c r="H55" s="7">
        <f t="shared" si="5"/>
        <v>-57.12842052213108</v>
      </c>
    </row>
    <row r="56" spans="1:8" x14ac:dyDescent="0.3">
      <c r="A56" s="7">
        <f>+impedance_haut_parleur!A54</f>
        <v>10.433999999999999</v>
      </c>
      <c r="B56" s="7">
        <f t="shared" si="0"/>
        <v>65.558755495111797</v>
      </c>
      <c r="C56" s="7">
        <f t="shared" si="1"/>
        <v>1000000</v>
      </c>
      <c r="D56" s="7" t="str">
        <f t="shared" si="2"/>
        <v>-1525349,27249277i</v>
      </c>
      <c r="F56" s="7" t="str">
        <f t="shared" si="3"/>
        <v>1000000-1525349,27249277i</v>
      </c>
      <c r="G56" s="7">
        <f t="shared" si="4"/>
        <v>1823921.7096943122</v>
      </c>
      <c r="H56" s="7">
        <f t="shared" si="5"/>
        <v>-56.7516499289612</v>
      </c>
    </row>
    <row r="57" spans="1:8" x14ac:dyDescent="0.3">
      <c r="A57" s="7">
        <f>+impedance_haut_parleur!A55</f>
        <v>10.586</v>
      </c>
      <c r="B57" s="7">
        <f t="shared" si="0"/>
        <v>66.513799661803105</v>
      </c>
      <c r="C57" s="7">
        <f t="shared" si="1"/>
        <v>1000000</v>
      </c>
      <c r="D57" s="7" t="str">
        <f t="shared" si="2"/>
        <v>-1503447,41254388i</v>
      </c>
      <c r="F57" s="7" t="str">
        <f t="shared" si="3"/>
        <v>1000000-1503447,41254388i</v>
      </c>
      <c r="G57" s="7">
        <f t="shared" si="4"/>
        <v>1805645.0709607599</v>
      </c>
      <c r="H57" s="7">
        <f t="shared" si="5"/>
        <v>-56.37061196150276</v>
      </c>
    </row>
    <row r="58" spans="1:8" x14ac:dyDescent="0.3">
      <c r="A58" s="7">
        <f>+impedance_haut_parleur!A56</f>
        <v>10.74</v>
      </c>
      <c r="B58" s="7">
        <f t="shared" si="0"/>
        <v>67.481410199108751</v>
      </c>
      <c r="C58" s="7">
        <f t="shared" si="1"/>
        <v>1000000</v>
      </c>
      <c r="D58" s="7" t="str">
        <f t="shared" si="2"/>
        <v>-1481889,6004832i</v>
      </c>
      <c r="F58" s="7" t="str">
        <f t="shared" si="3"/>
        <v>1000000-1481889,6004832i</v>
      </c>
      <c r="G58" s="7">
        <f t="shared" si="4"/>
        <v>1787735.1000694309</v>
      </c>
      <c r="H58" s="7">
        <f t="shared" si="5"/>
        <v>-55.987967890485315</v>
      </c>
    </row>
    <row r="59" spans="1:8" x14ac:dyDescent="0.3">
      <c r="A59" s="7">
        <f>+impedance_haut_parleur!A57</f>
        <v>10.896000000000001</v>
      </c>
      <c r="B59" s="7">
        <f t="shared" si="0"/>
        <v>68.461587107028777</v>
      </c>
      <c r="C59" s="7">
        <f t="shared" si="1"/>
        <v>1000000</v>
      </c>
      <c r="D59" s="7" t="str">
        <f t="shared" si="2"/>
        <v>-1460673,11941901i</v>
      </c>
      <c r="F59" s="7" t="str">
        <f t="shared" si="3"/>
        <v>1000000-1460673,11941901i</v>
      </c>
      <c r="G59" s="7">
        <f t="shared" si="4"/>
        <v>1770188.1148039778</v>
      </c>
      <c r="H59" s="7">
        <f t="shared" si="5"/>
        <v>-55.60383928265324</v>
      </c>
    </row>
    <row r="60" spans="1:8" x14ac:dyDescent="0.3">
      <c r="A60" s="7">
        <f>+impedance_haut_parleur!A58</f>
        <v>11.054</v>
      </c>
      <c r="B60" s="7">
        <f t="shared" si="0"/>
        <v>69.454330385563154</v>
      </c>
      <c r="C60" s="7">
        <f t="shared" si="1"/>
        <v>1000000</v>
      </c>
      <c r="D60" s="7" t="str">
        <f t="shared" si="2"/>
        <v>-1439795,03430338i</v>
      </c>
      <c r="F60" s="7" t="str">
        <f t="shared" si="3"/>
        <v>1000000-1439795,03430338i</v>
      </c>
      <c r="G60" s="7">
        <f t="shared" si="4"/>
        <v>1753000.2112962424</v>
      </c>
      <c r="H60" s="7">
        <f t="shared" si="5"/>
        <v>-55.218347447675285</v>
      </c>
    </row>
    <row r="61" spans="1:8" x14ac:dyDescent="0.3">
      <c r="A61" s="7">
        <f>+impedance_haut_parleur!A59</f>
        <v>11.214</v>
      </c>
      <c r="B61" s="7">
        <f t="shared" si="0"/>
        <v>70.459640034711882</v>
      </c>
      <c r="C61" s="7">
        <f t="shared" si="1"/>
        <v>1000000</v>
      </c>
      <c r="D61" s="7" t="str">
        <f t="shared" si="2"/>
        <v>-1419252,21234078i</v>
      </c>
      <c r="F61" s="7" t="str">
        <f t="shared" si="3"/>
        <v>1000000-1419252,21234078i</v>
      </c>
      <c r="G61" s="7">
        <f t="shared" si="4"/>
        <v>1736167.2852102125</v>
      </c>
      <c r="H61" s="7">
        <f t="shared" si="5"/>
        <v>-54.831613322645701</v>
      </c>
    </row>
    <row r="62" spans="1:8" x14ac:dyDescent="0.3">
      <c r="A62" s="7">
        <f>+impedance_haut_parleur!A60</f>
        <v>11.377000000000001</v>
      </c>
      <c r="B62" s="7">
        <f t="shared" si="0"/>
        <v>71.483799239782158</v>
      </c>
      <c r="C62" s="7">
        <f t="shared" si="1"/>
        <v>1000000</v>
      </c>
      <c r="D62" s="7" t="str">
        <f t="shared" si="2"/>
        <v>-1398918,37120414i</v>
      </c>
      <c r="F62" s="7" t="str">
        <f t="shared" si="3"/>
        <v>1000000-1398918,37120414i</v>
      </c>
      <c r="G62" s="7">
        <f t="shared" si="4"/>
        <v>1719585.0107780201</v>
      </c>
      <c r="H62" s="7">
        <f t="shared" si="5"/>
        <v>-54.441374747698518</v>
      </c>
    </row>
    <row r="63" spans="1:8" x14ac:dyDescent="0.3">
      <c r="A63" s="7">
        <f>+impedance_haut_parleur!A61</f>
        <v>11.542999999999999</v>
      </c>
      <c r="B63" s="7">
        <f t="shared" si="0"/>
        <v>72.526808000773954</v>
      </c>
      <c r="C63" s="7">
        <f t="shared" si="1"/>
        <v>1000000</v>
      </c>
      <c r="D63" s="7" t="str">
        <f t="shared" si="2"/>
        <v>-1378800,5119284i</v>
      </c>
      <c r="F63" s="7" t="str">
        <f t="shared" si="3"/>
        <v>1000000-1378800,5119284i</v>
      </c>
      <c r="G63" s="7">
        <f t="shared" si="4"/>
        <v>1703258.8915646437</v>
      </c>
      <c r="H63" s="7">
        <f t="shared" si="5"/>
        <v>-54.047821502593607</v>
      </c>
    </row>
    <row r="64" spans="1:8" x14ac:dyDescent="0.3">
      <c r="A64" s="7">
        <f>+impedance_haut_parleur!A62</f>
        <v>11.71</v>
      </c>
      <c r="B64" s="7">
        <f t="shared" si="0"/>
        <v>73.576099947072962</v>
      </c>
      <c r="C64" s="7">
        <f t="shared" si="1"/>
        <v>1000000</v>
      </c>
      <c r="D64" s="7" t="str">
        <f t="shared" si="2"/>
        <v>-1359137,00334667i</v>
      </c>
      <c r="F64" s="7" t="str">
        <f t="shared" si="3"/>
        <v>1000000-1359137,00334667i</v>
      </c>
      <c r="G64" s="7">
        <f t="shared" si="4"/>
        <v>1687380.6309976911</v>
      </c>
      <c r="H64" s="7">
        <f t="shared" si="5"/>
        <v>-53.655814966470288</v>
      </c>
    </row>
    <row r="65" spans="1:8" x14ac:dyDescent="0.3">
      <c r="A65" s="7">
        <f>+impedance_haut_parleur!A63</f>
        <v>11.881</v>
      </c>
      <c r="B65" s="7">
        <f t="shared" si="0"/>
        <v>74.650524634600671</v>
      </c>
      <c r="C65" s="7">
        <f t="shared" si="1"/>
        <v>1000000</v>
      </c>
      <c r="D65" s="7" t="str">
        <f t="shared" si="2"/>
        <v>-1339575,31429926i</v>
      </c>
      <c r="F65" s="7" t="str">
        <f t="shared" si="3"/>
        <v>1000000-1339575,31429926i</v>
      </c>
      <c r="G65" s="7">
        <f t="shared" si="4"/>
        <v>1671664.4467954573</v>
      </c>
      <c r="H65" s="7">
        <f t="shared" si="5"/>
        <v>-53.25846763644288</v>
      </c>
    </row>
    <row r="66" spans="1:8" x14ac:dyDescent="0.3">
      <c r="A66" s="7">
        <f>+impedance_haut_parleur!A64</f>
        <v>12.053000000000001</v>
      </c>
      <c r="B66" s="7">
        <f t="shared" si="0"/>
        <v>75.731232507435564</v>
      </c>
      <c r="C66" s="7">
        <f t="shared" si="1"/>
        <v>1000000</v>
      </c>
      <c r="D66" s="7" t="str">
        <f t="shared" si="2"/>
        <v>-1320459,16445611i</v>
      </c>
      <c r="F66" s="7" t="str">
        <f t="shared" si="3"/>
        <v>1000000-1320459,16445611i</v>
      </c>
      <c r="G66" s="7">
        <f t="shared" si="4"/>
        <v>1656385.3431481842</v>
      </c>
      <c r="H66" s="7">
        <f t="shared" si="5"/>
        <v>-52.862904306978095</v>
      </c>
    </row>
    <row r="67" spans="1:8" x14ac:dyDescent="0.3">
      <c r="A67" s="7">
        <f>+impedance_haut_parleur!A65</f>
        <v>12.228</v>
      </c>
      <c r="B67" s="7">
        <f t="shared" si="0"/>
        <v>76.830789936191977</v>
      </c>
      <c r="C67" s="7">
        <f t="shared" si="1"/>
        <v>1000000</v>
      </c>
      <c r="D67" s="7" t="str">
        <f t="shared" si="2"/>
        <v>-1301561,52348622i</v>
      </c>
      <c r="F67" s="7" t="str">
        <f t="shared" si="3"/>
        <v>1000000-1301561,52348622i</v>
      </c>
      <c r="G67" s="7">
        <f t="shared" si="4"/>
        <v>1641359.9237887375</v>
      </c>
      <c r="H67" s="7">
        <f t="shared" si="5"/>
        <v>-52.464642629026869</v>
      </c>
    </row>
    <row r="68" spans="1:8" x14ac:dyDescent="0.3">
      <c r="A68" s="7">
        <f>+impedance_haut_parleur!A66</f>
        <v>12.406000000000001</v>
      </c>
      <c r="B68" s="7">
        <f t="shared" si="0"/>
        <v>77.949196920869952</v>
      </c>
      <c r="C68" s="7">
        <f t="shared" si="1"/>
        <v>1000000</v>
      </c>
      <c r="D68" s="7" t="str">
        <f t="shared" si="2"/>
        <v>-1282886,85387631i</v>
      </c>
      <c r="F68" s="7" t="str">
        <f t="shared" si="3"/>
        <v>1000000-1282886,85387631i</v>
      </c>
      <c r="G68" s="7">
        <f t="shared" si="4"/>
        <v>1626591.1225162446</v>
      </c>
      <c r="H68" s="7">
        <f t="shared" si="5"/>
        <v>-52.063871084822097</v>
      </c>
    </row>
    <row r="69" spans="1:8" x14ac:dyDescent="0.3">
      <c r="A69" s="7">
        <f>+impedance_haut_parleur!A67</f>
        <v>12.586</v>
      </c>
      <c r="B69" s="7">
        <f t="shared" si="0"/>
        <v>79.080170276162278</v>
      </c>
      <c r="C69" s="7">
        <f t="shared" si="1"/>
        <v>1000000</v>
      </c>
      <c r="D69" s="7" t="str">
        <f t="shared" si="2"/>
        <v>-1264539,5128865i</v>
      </c>
      <c r="F69" s="7" t="str">
        <f t="shared" si="3"/>
        <v>1000000-1264539,5128865i</v>
      </c>
      <c r="G69" s="7">
        <f t="shared" si="4"/>
        <v>1612160.0974007596</v>
      </c>
      <c r="H69" s="7">
        <f t="shared" si="5"/>
        <v>-51.662992605010061</v>
      </c>
    </row>
    <row r="70" spans="1:8" x14ac:dyDescent="0.3">
      <c r="A70" s="7">
        <f>+impedance_haut_parleur!A68</f>
        <v>12.769</v>
      </c>
      <c r="B70" s="7">
        <f t="shared" ref="B70:B133" si="6">2*PI()*A70</f>
        <v>80.229993187376138</v>
      </c>
      <c r="C70" s="7">
        <f t="shared" ref="C70:C133" si="7">+D$2</f>
        <v>1000000</v>
      </c>
      <c r="D70" s="7" t="str">
        <f t="shared" ref="D70:D133" si="8">COMPLEX(0,-1/(B70*($D$3/1000000)),"i")</f>
        <v>-1246416,65824963i</v>
      </c>
      <c r="F70" s="7" t="str">
        <f t="shared" ref="F70:F133" si="9">+IMSUM(C70,D70)</f>
        <v>1000000-1246416,65824963i</v>
      </c>
      <c r="G70" s="7">
        <f t="shared" ref="G70:G133" si="10">+IMABS(F70)</f>
        <v>1597984.5074224514</v>
      </c>
      <c r="H70" s="7">
        <f t="shared" ref="H70:H133" si="11">+DEGREES(IMARGUMENT(F70))</f>
        <v>-51.259930388096066</v>
      </c>
    </row>
    <row r="71" spans="1:8" x14ac:dyDescent="0.3">
      <c r="A71" s="7">
        <f>+impedance_haut_parleur!A69</f>
        <v>12.955</v>
      </c>
      <c r="B71" s="7">
        <f t="shared" si="6"/>
        <v>81.398665654511547</v>
      </c>
      <c r="C71" s="7">
        <f t="shared" si="7"/>
        <v>1000000</v>
      </c>
      <c r="D71" s="7" t="str">
        <f t="shared" si="8"/>
        <v>-1228521,36697719i</v>
      </c>
      <c r="F71" s="7" t="str">
        <f t="shared" si="9"/>
        <v>1000000-1228521,36697719i</v>
      </c>
      <c r="G71" s="7">
        <f t="shared" si="10"/>
        <v>1584065.891659657</v>
      </c>
      <c r="H71" s="7">
        <f t="shared" si="11"/>
        <v>-50.854870522399906</v>
      </c>
    </row>
    <row r="72" spans="1:8" x14ac:dyDescent="0.3">
      <c r="A72" s="7">
        <f>+impedance_haut_parleur!A70</f>
        <v>13.143000000000001</v>
      </c>
      <c r="B72" s="7">
        <f t="shared" si="6"/>
        <v>82.579904492261306</v>
      </c>
      <c r="C72" s="7">
        <f t="shared" si="7"/>
        <v>1000000</v>
      </c>
      <c r="D72" s="7" t="str">
        <f t="shared" si="8"/>
        <v>-1210948,36104311i</v>
      </c>
      <c r="F72" s="7" t="str">
        <f t="shared" si="9"/>
        <v>1000000-1210948,36104311i</v>
      </c>
      <c r="G72" s="7">
        <f t="shared" si="10"/>
        <v>1570476.3395584773</v>
      </c>
      <c r="H72" s="7">
        <f t="shared" si="11"/>
        <v>-50.450138414089977</v>
      </c>
    </row>
    <row r="73" spans="1:8" x14ac:dyDescent="0.3">
      <c r="A73" s="7">
        <f>+impedance_haut_parleur!A71</f>
        <v>13.334</v>
      </c>
      <c r="B73" s="7">
        <f t="shared" si="6"/>
        <v>83.7799928859326</v>
      </c>
      <c r="C73" s="7">
        <f t="shared" si="7"/>
        <v>1000000</v>
      </c>
      <c r="D73" s="7" t="str">
        <f t="shared" si="8"/>
        <v>-1193602,39306956i</v>
      </c>
      <c r="F73" s="7" t="str">
        <f t="shared" si="9"/>
        <v>1000000-1193602,39306956i</v>
      </c>
      <c r="G73" s="7">
        <f t="shared" si="10"/>
        <v>1557140.5436701535</v>
      </c>
      <c r="H73" s="7">
        <f t="shared" si="11"/>
        <v>-50.04372727389034</v>
      </c>
    </row>
    <row r="74" spans="1:8" x14ac:dyDescent="0.3">
      <c r="A74" s="7">
        <f>+impedance_haut_parleur!A72</f>
        <v>13.526999999999999</v>
      </c>
      <c r="B74" s="7">
        <f t="shared" si="6"/>
        <v>84.99264765021826</v>
      </c>
      <c r="C74" s="7">
        <f t="shared" si="7"/>
        <v>1000000</v>
      </c>
      <c r="D74" s="7" t="str">
        <f t="shared" si="8"/>
        <v>-1176572,35966508i</v>
      </c>
      <c r="F74" s="7" t="str">
        <f t="shared" si="9"/>
        <v>1000000-1176572,35966508i</v>
      </c>
      <c r="G74" s="7">
        <f t="shared" si="10"/>
        <v>1544125.1625201418</v>
      </c>
      <c r="H74" s="7">
        <f t="shared" si="11"/>
        <v>-49.6379091389271</v>
      </c>
    </row>
    <row r="75" spans="1:8" x14ac:dyDescent="0.3">
      <c r="A75" s="7">
        <f>+impedance_haut_parleur!A73</f>
        <v>13.724</v>
      </c>
      <c r="B75" s="7">
        <f t="shared" si="6"/>
        <v>86.230435155732636</v>
      </c>
      <c r="C75" s="7">
        <f t="shared" si="7"/>
        <v>1000000</v>
      </c>
      <c r="D75" s="7" t="str">
        <f t="shared" si="8"/>
        <v>-1159683,35100478i</v>
      </c>
      <c r="F75" s="7" t="str">
        <f t="shared" si="9"/>
        <v>1000000-1159683,35100478i</v>
      </c>
      <c r="G75" s="7">
        <f t="shared" si="10"/>
        <v>1531295.3583805037</v>
      </c>
      <c r="H75" s="7">
        <f t="shared" si="11"/>
        <v>-49.228658828550586</v>
      </c>
    </row>
    <row r="76" spans="1:8" x14ac:dyDescent="0.3">
      <c r="A76" s="7">
        <f>+impedance_haut_parleur!A74</f>
        <v>13.923</v>
      </c>
      <c r="B76" s="7">
        <f t="shared" si="6"/>
        <v>87.480789031861377</v>
      </c>
      <c r="C76" s="7">
        <f t="shared" si="7"/>
        <v>1000000</v>
      </c>
      <c r="D76" s="7" t="str">
        <f t="shared" si="8"/>
        <v>-1143108,11672696i</v>
      </c>
      <c r="F76" s="7" t="str">
        <f t="shared" si="9"/>
        <v>1000000-1143108,11672696i</v>
      </c>
      <c r="G76" s="7">
        <f t="shared" si="10"/>
        <v>1518781.1450393561</v>
      </c>
      <c r="H76" s="7">
        <f t="shared" si="11"/>
        <v>-48.820309522816743</v>
      </c>
    </row>
    <row r="77" spans="1:8" x14ac:dyDescent="0.3">
      <c r="A77" s="7">
        <f>+impedance_haut_parleur!A75</f>
        <v>14.125999999999999</v>
      </c>
      <c r="B77" s="7">
        <f t="shared" si="6"/>
        <v>88.756275649218836</v>
      </c>
      <c r="C77" s="7">
        <f t="shared" si="7"/>
        <v>1000000</v>
      </c>
      <c r="D77" s="7" t="str">
        <f t="shared" si="8"/>
        <v>-1126680,89403862i</v>
      </c>
      <c r="F77" s="7" t="str">
        <f t="shared" si="9"/>
        <v>1000000-1126680,89403862i</v>
      </c>
      <c r="G77" s="7">
        <f t="shared" si="10"/>
        <v>1506456.0521275303</v>
      </c>
      <c r="H77" s="7">
        <f t="shared" si="11"/>
        <v>-48.408933623415365</v>
      </c>
    </row>
    <row r="78" spans="1:8" x14ac:dyDescent="0.3">
      <c r="A78" s="7">
        <f>+impedance_haut_parleur!A76</f>
        <v>14.331</v>
      </c>
      <c r="B78" s="7">
        <f t="shared" si="6"/>
        <v>90.044328637190645</v>
      </c>
      <c r="C78" s="7">
        <f t="shared" si="7"/>
        <v>1000000</v>
      </c>
      <c r="D78" s="7" t="str">
        <f t="shared" si="8"/>
        <v>-1110564,11340378i</v>
      </c>
      <c r="F78" s="7" t="str">
        <f t="shared" si="9"/>
        <v>1000000-1110564,11340378i</v>
      </c>
      <c r="G78" s="7">
        <f t="shared" si="10"/>
        <v>1494440.5809467046</v>
      </c>
      <c r="H78" s="7">
        <f t="shared" si="11"/>
        <v>-47.998758310446952</v>
      </c>
    </row>
    <row r="79" spans="1:8" x14ac:dyDescent="0.3">
      <c r="A79" s="7">
        <f>+impedance_haut_parleur!A77</f>
        <v>14.539</v>
      </c>
      <c r="B79" s="7">
        <f t="shared" si="6"/>
        <v>91.351231181084003</v>
      </c>
      <c r="C79" s="7">
        <f t="shared" si="7"/>
        <v>1000000</v>
      </c>
      <c r="D79" s="7" t="str">
        <f t="shared" si="8"/>
        <v>-1094675,99623011i</v>
      </c>
      <c r="F79" s="7" t="str">
        <f t="shared" si="9"/>
        <v>1000000-1094675,99623011i</v>
      </c>
      <c r="G79" s="7">
        <f t="shared" si="10"/>
        <v>1482671.7562300782</v>
      </c>
      <c r="H79" s="7">
        <f t="shared" si="11"/>
        <v>-47.587916039306265</v>
      </c>
    </row>
    <row r="80" spans="1:8" x14ac:dyDescent="0.3">
      <c r="A80" s="7">
        <f>+impedance_haut_parleur!A78</f>
        <v>14.75</v>
      </c>
      <c r="B80" s="7">
        <f t="shared" si="6"/>
        <v>92.676983280898895</v>
      </c>
      <c r="C80" s="7">
        <f t="shared" si="7"/>
        <v>1000000</v>
      </c>
      <c r="D80" s="7" t="str">
        <f t="shared" si="8"/>
        <v>-1079016,56333488i</v>
      </c>
      <c r="F80" s="7" t="str">
        <f t="shared" si="9"/>
        <v>1000000-1079016,56333488i</v>
      </c>
      <c r="G80" s="7">
        <f t="shared" si="10"/>
        <v>1471148.1040163888</v>
      </c>
      <c r="H80" s="7">
        <f t="shared" si="11"/>
        <v>-47.176576002934453</v>
      </c>
    </row>
    <row r="81" spans="1:8" x14ac:dyDescent="0.3">
      <c r="A81" s="7">
        <f>+impedance_haut_parleur!A79</f>
        <v>14.965</v>
      </c>
      <c r="B81" s="7">
        <f t="shared" si="6"/>
        <v>94.027868121942504</v>
      </c>
      <c r="C81" s="7">
        <f t="shared" si="7"/>
        <v>1000000</v>
      </c>
      <c r="D81" s="7" t="str">
        <f t="shared" si="8"/>
        <v>-1063514,48775072i</v>
      </c>
      <c r="F81" s="7" t="str">
        <f t="shared" si="9"/>
        <v>1000000-1063514,48775072i</v>
      </c>
      <c r="G81" s="7">
        <f t="shared" si="10"/>
        <v>1459816.1067941661</v>
      </c>
      <c r="H81" s="7">
        <f t="shared" si="11"/>
        <v>-46.76299392921446</v>
      </c>
    </row>
    <row r="82" spans="1:8" x14ac:dyDescent="0.3">
      <c r="A82" s="7">
        <f>+impedance_haut_parleur!A80</f>
        <v>15.182</v>
      </c>
      <c r="B82" s="7">
        <f t="shared" si="6"/>
        <v>95.391319333600478</v>
      </c>
      <c r="C82" s="7">
        <f t="shared" si="7"/>
        <v>1000000</v>
      </c>
      <c r="D82" s="7" t="str">
        <f t="shared" si="8"/>
        <v>-1048313,41780988i</v>
      </c>
      <c r="F82" s="7" t="str">
        <f t="shared" si="9"/>
        <v>1000000-1048313,41780988i</v>
      </c>
      <c r="G82" s="7">
        <f t="shared" si="10"/>
        <v>1448779.1487870854</v>
      </c>
      <c r="H82" s="7">
        <f t="shared" si="11"/>
        <v>-46.351180797636644</v>
      </c>
    </row>
    <row r="83" spans="1:8" x14ac:dyDescent="0.3">
      <c r="A83" s="7">
        <f>+impedance_haut_parleur!A81</f>
        <v>15.403</v>
      </c>
      <c r="B83" s="7">
        <f t="shared" si="6"/>
        <v>96.779903286487169</v>
      </c>
      <c r="C83" s="7">
        <f t="shared" si="7"/>
        <v>1000000</v>
      </c>
      <c r="D83" s="7" t="str">
        <f t="shared" si="8"/>
        <v>-1033272,36961563i</v>
      </c>
      <c r="F83" s="7" t="str">
        <f t="shared" si="9"/>
        <v>1000000-1033272,36961563i</v>
      </c>
      <c r="G83" s="7">
        <f t="shared" si="10"/>
        <v>1437933.1659750738</v>
      </c>
      <c r="H83" s="7">
        <f t="shared" si="11"/>
        <v>-45.937501658723015</v>
      </c>
    </row>
    <row r="84" spans="1:8" x14ac:dyDescent="0.3">
      <c r="A84" s="7">
        <f>+impedance_haut_parleur!A82</f>
        <v>15.627000000000001</v>
      </c>
      <c r="B84" s="7">
        <f t="shared" si="6"/>
        <v>98.187336795295394</v>
      </c>
      <c r="C84" s="7">
        <f t="shared" si="7"/>
        <v>1000000</v>
      </c>
      <c r="D84" s="7" t="str">
        <f t="shared" si="8"/>
        <v>-1018461,27274522i</v>
      </c>
      <c r="F84" s="7" t="str">
        <f t="shared" si="9"/>
        <v>1000000-1018461,27274522i</v>
      </c>
      <c r="G84" s="7">
        <f t="shared" si="10"/>
        <v>1427327.350008334</v>
      </c>
      <c r="H84" s="7">
        <f t="shared" si="11"/>
        <v>-45.524024678453735</v>
      </c>
    </row>
    <row r="85" spans="1:8" x14ac:dyDescent="0.3">
      <c r="A85" s="7">
        <f>+impedance_haut_parleur!A83</f>
        <v>15.853999999999999</v>
      </c>
      <c r="B85" s="7">
        <f t="shared" si="6"/>
        <v>99.613619860025153</v>
      </c>
      <c r="C85" s="7">
        <f t="shared" si="7"/>
        <v>1000000</v>
      </c>
      <c r="D85" s="7" t="str">
        <f t="shared" si="8"/>
        <v>-1003878,78826728i</v>
      </c>
      <c r="F85" s="7" t="str">
        <f t="shared" si="9"/>
        <v>1000000-1003878,78826728i</v>
      </c>
      <c r="G85" s="7">
        <f t="shared" si="10"/>
        <v>1416958.9343142526</v>
      </c>
      <c r="H85" s="7">
        <f t="shared" si="11"/>
        <v>-45.110903873571758</v>
      </c>
    </row>
    <row r="86" spans="1:8" x14ac:dyDescent="0.3">
      <c r="A86" s="7">
        <f>+impedance_haut_parleur!A84</f>
        <v>16.084</v>
      </c>
      <c r="B86" s="7">
        <f t="shared" si="6"/>
        <v>101.05875248067646</v>
      </c>
      <c r="C86" s="7">
        <f t="shared" si="7"/>
        <v>1000000</v>
      </c>
      <c r="D86" s="7" t="str">
        <f t="shared" si="8"/>
        <v>-989523,396492759i</v>
      </c>
      <c r="F86" s="7" t="str">
        <f t="shared" si="9"/>
        <v>1000000-989523,396492759i</v>
      </c>
      <c r="G86" s="7">
        <f t="shared" si="10"/>
        <v>1406824.9898997978</v>
      </c>
      <c r="H86" s="7">
        <f t="shared" si="11"/>
        <v>-44.698289742465363</v>
      </c>
    </row>
    <row r="87" spans="1:8" x14ac:dyDescent="0.3">
      <c r="A87" s="7">
        <f>+impedance_haut_parleur!A85</f>
        <v>16.318000000000001</v>
      </c>
      <c r="B87" s="7">
        <f t="shared" si="6"/>
        <v>102.5290178425565</v>
      </c>
      <c r="C87" s="7">
        <f t="shared" si="7"/>
        <v>1000000</v>
      </c>
      <c r="D87" s="7" t="str">
        <f t="shared" si="8"/>
        <v>-975333,638263852i</v>
      </c>
      <c r="F87" s="7" t="str">
        <f t="shared" si="9"/>
        <v>1000000-975333,638263852i</v>
      </c>
      <c r="G87" s="7">
        <f t="shared" si="10"/>
        <v>1396880.7056900037</v>
      </c>
      <c r="H87" s="7">
        <f t="shared" si="11"/>
        <v>-44.2845740357537</v>
      </c>
    </row>
    <row r="88" spans="1:8" x14ac:dyDescent="0.3">
      <c r="A88" s="7">
        <f>+impedance_haut_parleur!A86</f>
        <v>16.555</v>
      </c>
      <c r="B88" s="7">
        <f t="shared" si="6"/>
        <v>104.01813276035804</v>
      </c>
      <c r="C88" s="7">
        <f t="shared" si="7"/>
        <v>1000000</v>
      </c>
      <c r="D88" s="7" t="str">
        <f t="shared" si="8"/>
        <v>-961370,843200818i</v>
      </c>
      <c r="F88" s="7" t="str">
        <f t="shared" si="9"/>
        <v>1000000-961370,843200818i</v>
      </c>
      <c r="G88" s="7">
        <f t="shared" si="10"/>
        <v>1387167.581136703</v>
      </c>
      <c r="H88" s="7">
        <f t="shared" si="11"/>
        <v>-43.871706718455641</v>
      </c>
    </row>
    <row r="89" spans="1:8" x14ac:dyDescent="0.3">
      <c r="A89" s="7">
        <f>+impedance_haut_parleur!A87</f>
        <v>16.795000000000002</v>
      </c>
      <c r="B89" s="7">
        <f t="shared" si="6"/>
        <v>105.52609723408116</v>
      </c>
      <c r="C89" s="7">
        <f t="shared" si="7"/>
        <v>1000000</v>
      </c>
      <c r="D89" s="7" t="str">
        <f t="shared" si="8"/>
        <v>-947632,885334298i</v>
      </c>
      <c r="F89" s="7" t="str">
        <f t="shared" si="9"/>
        <v>1000000-947632,885334298i</v>
      </c>
      <c r="G89" s="7">
        <f t="shared" si="10"/>
        <v>1377682.1423561412</v>
      </c>
      <c r="H89" s="7">
        <f t="shared" si="11"/>
        <v>-43.459826823444089</v>
      </c>
    </row>
    <row r="90" spans="1:8" x14ac:dyDescent="0.3">
      <c r="A90" s="7">
        <f>+impedance_haut_parleur!A88</f>
        <v>17.039000000000001</v>
      </c>
      <c r="B90" s="7">
        <f t="shared" si="6"/>
        <v>107.05919444903297</v>
      </c>
      <c r="C90" s="7">
        <f t="shared" si="7"/>
        <v>1000000</v>
      </c>
      <c r="D90" s="7" t="str">
        <f t="shared" si="8"/>
        <v>-934062,697880717i</v>
      </c>
      <c r="F90" s="7" t="str">
        <f t="shared" si="9"/>
        <v>1000000-934062,697880717i</v>
      </c>
      <c r="G90" s="7">
        <f t="shared" si="10"/>
        <v>1368383.3978721765</v>
      </c>
      <c r="H90" s="7">
        <f t="shared" si="11"/>
        <v>-43.047391926773024</v>
      </c>
    </row>
    <row r="91" spans="1:8" x14ac:dyDescent="0.3">
      <c r="A91" s="7">
        <f>+impedance_haut_parleur!A89</f>
        <v>17.286999999999999</v>
      </c>
      <c r="B91" s="7">
        <f t="shared" si="6"/>
        <v>108.6174244052135</v>
      </c>
      <c r="C91" s="7">
        <f t="shared" si="7"/>
        <v>1000000</v>
      </c>
      <c r="D91" s="7" t="str">
        <f t="shared" si="8"/>
        <v>-920662,596702119i</v>
      </c>
      <c r="F91" s="7" t="str">
        <f t="shared" si="9"/>
        <v>1000000-920662,596702119i</v>
      </c>
      <c r="G91" s="7">
        <f t="shared" si="10"/>
        <v>1359271.7230069521</v>
      </c>
      <c r="H91" s="7">
        <f t="shared" si="11"/>
        <v>-42.634610271629391</v>
      </c>
    </row>
    <row r="92" spans="1:8" x14ac:dyDescent="0.3">
      <c r="A92" s="7">
        <f>+impedance_haut_parleur!A90</f>
        <v>17.538</v>
      </c>
      <c r="B92" s="7">
        <f t="shared" si="6"/>
        <v>110.19450391731559</v>
      </c>
      <c r="C92" s="7">
        <f t="shared" si="7"/>
        <v>1000000</v>
      </c>
      <c r="D92" s="7" t="str">
        <f t="shared" si="8"/>
        <v>-907486,276040001i</v>
      </c>
      <c r="F92" s="7" t="str">
        <f t="shared" si="9"/>
        <v>1000000-907486,276040001i</v>
      </c>
      <c r="G92" s="7">
        <f t="shared" si="10"/>
        <v>1350381.9241980948</v>
      </c>
      <c r="H92" s="7">
        <f t="shared" si="11"/>
        <v>-42.223311304000283</v>
      </c>
    </row>
    <row r="93" spans="1:8" x14ac:dyDescent="0.3">
      <c r="A93" s="7">
        <f>+impedance_haut_parleur!A91</f>
        <v>17.792999999999999</v>
      </c>
      <c r="B93" s="7">
        <f t="shared" si="6"/>
        <v>111.79671617064638</v>
      </c>
      <c r="C93" s="7">
        <f t="shared" si="7"/>
        <v>1000000</v>
      </c>
      <c r="D93" s="7" t="str">
        <f t="shared" si="8"/>
        <v>-894480,655830357i</v>
      </c>
      <c r="F93" s="7" t="str">
        <f t="shared" si="9"/>
        <v>1000000-894480,655830357i</v>
      </c>
      <c r="G93" s="7">
        <f t="shared" si="10"/>
        <v>1341676.430311983</v>
      </c>
      <c r="H93" s="7">
        <f t="shared" si="11"/>
        <v>-41.812016688976009</v>
      </c>
    </row>
    <row r="94" spans="1:8" x14ac:dyDescent="0.3">
      <c r="A94" s="7">
        <f>+impedance_haut_parleur!A92</f>
        <v>18.050999999999998</v>
      </c>
      <c r="B94" s="7">
        <f t="shared" si="6"/>
        <v>113.4177779798987</v>
      </c>
      <c r="C94" s="7">
        <f t="shared" si="7"/>
        <v>1000000</v>
      </c>
      <c r="D94" s="7" t="str">
        <f t="shared" si="8"/>
        <v>-881695,989650963i</v>
      </c>
      <c r="F94" s="7" t="str">
        <f t="shared" si="9"/>
        <v>1000000-881695,989650963i</v>
      </c>
      <c r="G94" s="7">
        <f t="shared" si="10"/>
        <v>1333187.0904590215</v>
      </c>
      <c r="H94" s="7">
        <f t="shared" si="11"/>
        <v>-41.40249507066094</v>
      </c>
    </row>
    <row r="95" spans="1:8" x14ac:dyDescent="0.3">
      <c r="A95" s="7">
        <f>+impedance_haut_parleur!A93</f>
        <v>18.312999999999999</v>
      </c>
      <c r="B95" s="7">
        <f t="shared" si="6"/>
        <v>115.06397253037976</v>
      </c>
      <c r="C95" s="7">
        <f t="shared" si="7"/>
        <v>1000000</v>
      </c>
      <c r="D95" s="7" t="str">
        <f t="shared" si="8"/>
        <v>-869081,762091931i</v>
      </c>
      <c r="F95" s="7" t="str">
        <f t="shared" si="9"/>
        <v>1000000-869081,762091931i</v>
      </c>
      <c r="G95" s="7">
        <f t="shared" si="10"/>
        <v>1324878.5262056352</v>
      </c>
      <c r="H95" s="7">
        <f t="shared" si="11"/>
        <v>-40.993309957681227</v>
      </c>
    </row>
    <row r="96" spans="1:8" x14ac:dyDescent="0.3">
      <c r="A96" s="7">
        <f>+impedance_haut_parleur!A94</f>
        <v>18.579999999999998</v>
      </c>
      <c r="B96" s="7">
        <f t="shared" si="6"/>
        <v>116.7415830073967</v>
      </c>
      <c r="C96" s="7">
        <f t="shared" si="7"/>
        <v>1000000</v>
      </c>
      <c r="D96" s="7" t="str">
        <f t="shared" si="8"/>
        <v>-856592,804585013i</v>
      </c>
      <c r="F96" s="7" t="str">
        <f t="shared" si="9"/>
        <v>1000000-856592,804585013i</v>
      </c>
      <c r="G96" s="7">
        <f t="shared" si="10"/>
        <v>1316719.8763848059</v>
      </c>
      <c r="H96" s="7">
        <f t="shared" si="11"/>
        <v>-40.583121838018123</v>
      </c>
    </row>
    <row r="97" spans="1:8" x14ac:dyDescent="0.3">
      <c r="A97" s="7">
        <f>+impedance_haut_parleur!A95</f>
        <v>18.849</v>
      </c>
      <c r="B97" s="7">
        <f t="shared" si="6"/>
        <v>118.43175985502802</v>
      </c>
      <c r="C97" s="7">
        <f t="shared" si="7"/>
        <v>1000000</v>
      </c>
      <c r="D97" s="7" t="str">
        <f t="shared" si="8"/>
        <v>-844368,099590935i</v>
      </c>
      <c r="F97" s="7" t="str">
        <f t="shared" si="9"/>
        <v>1000000-844368,099590935i</v>
      </c>
      <c r="G97" s="7">
        <f t="shared" si="10"/>
        <v>1308800.0181871972</v>
      </c>
      <c r="H97" s="7">
        <f t="shared" si="11"/>
        <v>-40.176680400693691</v>
      </c>
    </row>
    <row r="98" spans="1:8" x14ac:dyDescent="0.3">
      <c r="A98" s="7">
        <f>+impedance_haut_parleur!A96</f>
        <v>19.123000000000001</v>
      </c>
      <c r="B98" s="7">
        <f t="shared" si="6"/>
        <v>120.15335262919524</v>
      </c>
      <c r="C98" s="7">
        <f t="shared" si="7"/>
        <v>1000000</v>
      </c>
      <c r="D98" s="7" t="str">
        <f t="shared" si="8"/>
        <v>-832269,743721672i</v>
      </c>
      <c r="F98" s="7" t="str">
        <f t="shared" si="9"/>
        <v>1000000-832269,743721672i</v>
      </c>
      <c r="G98" s="7">
        <f t="shared" si="10"/>
        <v>1301027.642409852</v>
      </c>
      <c r="H98" s="7">
        <f t="shared" si="11"/>
        <v>-39.769588159551418</v>
      </c>
    </row>
    <row r="99" spans="1:8" x14ac:dyDescent="0.3">
      <c r="A99" s="7">
        <f>+impedance_haut_parleur!A97</f>
        <v>19.401</v>
      </c>
      <c r="B99" s="7">
        <f t="shared" si="6"/>
        <v>121.90007814459115</v>
      </c>
      <c r="C99" s="7">
        <f t="shared" si="7"/>
        <v>1000000</v>
      </c>
      <c r="D99" s="7" t="str">
        <f t="shared" si="8"/>
        <v>-820344,018823233i</v>
      </c>
      <c r="F99" s="7" t="str">
        <f t="shared" si="9"/>
        <v>1000000-820344,018823233i</v>
      </c>
      <c r="G99" s="7">
        <f t="shared" si="10"/>
        <v>1293431.2154958425</v>
      </c>
      <c r="H99" s="7">
        <f t="shared" si="11"/>
        <v>-39.363536590725275</v>
      </c>
    </row>
    <row r="100" spans="1:8" x14ac:dyDescent="0.3">
      <c r="A100" s="7">
        <f>+impedance_haut_parleur!A98</f>
        <v>19.683</v>
      </c>
      <c r="B100" s="7">
        <f t="shared" si="6"/>
        <v>123.67193640121579</v>
      </c>
      <c r="C100" s="7">
        <f t="shared" si="7"/>
        <v>1000000</v>
      </c>
      <c r="D100" s="7" t="str">
        <f t="shared" si="8"/>
        <v>-808590,880922092i</v>
      </c>
      <c r="F100" s="7" t="str">
        <f t="shared" si="9"/>
        <v>1000000-808590,880922092i</v>
      </c>
      <c r="G100" s="7">
        <f t="shared" si="10"/>
        <v>1286009.0251278817</v>
      </c>
      <c r="H100" s="7">
        <f t="shared" si="11"/>
        <v>-38.958687914351827</v>
      </c>
    </row>
    <row r="101" spans="1:8" x14ac:dyDescent="0.3">
      <c r="A101" s="7">
        <f>+impedance_haut_parleur!A99</f>
        <v>19.969000000000001</v>
      </c>
      <c r="B101" s="7">
        <f t="shared" si="6"/>
        <v>125.46892739906916</v>
      </c>
      <c r="C101" s="7">
        <f t="shared" si="7"/>
        <v>1000000</v>
      </c>
      <c r="D101" s="7" t="str">
        <f t="shared" si="8"/>
        <v>-797010,081085159i</v>
      </c>
      <c r="F101" s="7" t="str">
        <f t="shared" si="9"/>
        <v>1000000-797010,081085159i</v>
      </c>
      <c r="G101" s="7">
        <f t="shared" si="10"/>
        <v>1278759.1913067026</v>
      </c>
      <c r="H101" s="7">
        <f t="shared" si="11"/>
        <v>-38.555198641918984</v>
      </c>
    </row>
    <row r="102" spans="1:8" x14ac:dyDescent="0.3">
      <c r="A102" s="7">
        <f>+impedance_haut_parleur!A100</f>
        <v>20.259</v>
      </c>
      <c r="B102" s="7">
        <f t="shared" si="6"/>
        <v>127.29105113815125</v>
      </c>
      <c r="C102" s="7">
        <f t="shared" si="7"/>
        <v>1000000</v>
      </c>
      <c r="D102" s="7" t="str">
        <f t="shared" si="8"/>
        <v>-785601,180176195i</v>
      </c>
      <c r="F102" s="7" t="str">
        <f t="shared" si="9"/>
        <v>1000000-785601,180176195i</v>
      </c>
      <c r="G102" s="7">
        <f t="shared" si="10"/>
        <v>1271679.6822683888</v>
      </c>
      <c r="H102" s="7">
        <f t="shared" si="11"/>
        <v>-38.153219515101959</v>
      </c>
    </row>
    <row r="103" spans="1:8" x14ac:dyDescent="0.3">
      <c r="A103" s="7">
        <f>+impedance_haut_parleur!A101</f>
        <v>20.553999999999998</v>
      </c>
      <c r="B103" s="7">
        <f t="shared" si="6"/>
        <v>129.1445908037692</v>
      </c>
      <c r="C103" s="7">
        <f t="shared" si="7"/>
        <v>1000000</v>
      </c>
      <c r="D103" s="7" t="str">
        <f t="shared" si="8"/>
        <v>-774325,888352123i</v>
      </c>
      <c r="F103" s="7" t="str">
        <f t="shared" si="9"/>
        <v>1000000-774325,888352123i</v>
      </c>
      <c r="G103" s="7">
        <f t="shared" si="10"/>
        <v>1264745.2634314566</v>
      </c>
      <c r="H103" s="7">
        <f t="shared" si="11"/>
        <v>-37.751546009485061</v>
      </c>
    </row>
    <row r="104" spans="1:8" x14ac:dyDescent="0.3">
      <c r="A104" s="7">
        <f>+impedance_haut_parleur!A102</f>
        <v>20.852</v>
      </c>
      <c r="B104" s="7">
        <f t="shared" si="6"/>
        <v>131.01698002530873</v>
      </c>
      <c r="C104" s="7">
        <f t="shared" si="7"/>
        <v>1000000</v>
      </c>
      <c r="D104" s="7" t="str">
        <f t="shared" si="8"/>
        <v>-763259,846019065i</v>
      </c>
      <c r="F104" s="7" t="str">
        <f t="shared" si="9"/>
        <v>1000000-763259,846019065i</v>
      </c>
      <c r="G104" s="7">
        <f t="shared" si="10"/>
        <v>1258000.6329668704</v>
      </c>
      <c r="H104" s="7">
        <f t="shared" si="11"/>
        <v>-37.353040307387332</v>
      </c>
    </row>
    <row r="105" spans="1:8" x14ac:dyDescent="0.3">
      <c r="A105" s="7">
        <f>+impedance_haut_parleur!A103</f>
        <v>21.155000000000001</v>
      </c>
      <c r="B105" s="7">
        <f t="shared" si="6"/>
        <v>132.92078517338416</v>
      </c>
      <c r="C105" s="7">
        <f t="shared" si="7"/>
        <v>1000000</v>
      </c>
      <c r="D105" s="7" t="str">
        <f t="shared" si="8"/>
        <v>-752327,785827914i</v>
      </c>
      <c r="F105" s="7" t="str">
        <f t="shared" si="9"/>
        <v>1000000-752327,785827914i</v>
      </c>
      <c r="G105" s="7">
        <f t="shared" si="10"/>
        <v>1251398.0571060239</v>
      </c>
      <c r="H105" s="7">
        <f t="shared" si="11"/>
        <v>-36.955160589648649</v>
      </c>
    </row>
    <row r="106" spans="1:8" x14ac:dyDescent="0.3">
      <c r="A106" s="7">
        <f>+impedance_haut_parleur!A104</f>
        <v>21.462</v>
      </c>
      <c r="B106" s="7">
        <f t="shared" si="6"/>
        <v>134.84972306268827</v>
      </c>
      <c r="C106" s="7">
        <f t="shared" si="7"/>
        <v>1000000</v>
      </c>
      <c r="D106" s="7" t="str">
        <f t="shared" si="8"/>
        <v>-741566,224452033i</v>
      </c>
      <c r="F106" s="7" t="str">
        <f t="shared" si="9"/>
        <v>1000000-741566,224452033i</v>
      </c>
      <c r="G106" s="7">
        <f t="shared" si="10"/>
        <v>1244958.0174640599</v>
      </c>
      <c r="H106" s="7">
        <f t="shared" si="11"/>
        <v>-36.559383008125657</v>
      </c>
    </row>
    <row r="107" spans="1:8" x14ac:dyDescent="0.3">
      <c r="A107" s="7">
        <f>+impedance_haut_parleur!A105</f>
        <v>21.774000000000001</v>
      </c>
      <c r="B107" s="7">
        <f t="shared" si="6"/>
        <v>136.81007687852832</v>
      </c>
      <c r="C107" s="7">
        <f t="shared" si="7"/>
        <v>1000000</v>
      </c>
      <c r="D107" s="7" t="str">
        <f t="shared" si="8"/>
        <v>-730940,309965534i</v>
      </c>
      <c r="F107" s="7" t="str">
        <f t="shared" si="9"/>
        <v>1000000-730940,309965534i</v>
      </c>
      <c r="G107" s="7">
        <f t="shared" si="10"/>
        <v>1238658.0386581726</v>
      </c>
      <c r="H107" s="7">
        <f t="shared" si="11"/>
        <v>-36.164574726548508</v>
      </c>
    </row>
    <row r="108" spans="1:8" x14ac:dyDescent="0.3">
      <c r="A108" s="7">
        <f>+impedance_haut_parleur!A106</f>
        <v>22.091000000000001</v>
      </c>
      <c r="B108" s="7">
        <f t="shared" si="6"/>
        <v>138.80184662090426</v>
      </c>
      <c r="C108" s="7">
        <f t="shared" si="7"/>
        <v>1000000</v>
      </c>
      <c r="D108" s="7" t="str">
        <f t="shared" si="8"/>
        <v>-720451,510080555i</v>
      </c>
      <c r="F108" s="7" t="str">
        <f t="shared" si="9"/>
        <v>1000000-720451,510080555i</v>
      </c>
      <c r="G108" s="7">
        <f t="shared" si="10"/>
        <v>1232497.6180006808</v>
      </c>
      <c r="H108" s="7">
        <f t="shared" si="11"/>
        <v>-35.770921029330111</v>
      </c>
    </row>
    <row r="109" spans="1:8" x14ac:dyDescent="0.3">
      <c r="A109" s="7">
        <f>+impedance_haut_parleur!A107</f>
        <v>22.411999999999999</v>
      </c>
      <c r="B109" s="7">
        <f t="shared" si="6"/>
        <v>140.81874910450887</v>
      </c>
      <c r="C109" s="7">
        <f t="shared" si="7"/>
        <v>1000000</v>
      </c>
      <c r="D109" s="7" t="str">
        <f t="shared" si="8"/>
        <v>-710132,710565301i</v>
      </c>
      <c r="F109" s="7" t="str">
        <f t="shared" si="9"/>
        <v>1000000-710132,710565301i</v>
      </c>
      <c r="G109" s="7">
        <f t="shared" si="10"/>
        <v>1226494.3809960247</v>
      </c>
      <c r="H109" s="7">
        <f t="shared" si="11"/>
        <v>-35.379806879419334</v>
      </c>
    </row>
    <row r="110" spans="1:8" x14ac:dyDescent="0.3">
      <c r="A110" s="7">
        <f>+impedance_haut_parleur!A108</f>
        <v>22.736999999999998</v>
      </c>
      <c r="B110" s="7">
        <f t="shared" si="6"/>
        <v>142.86078432934224</v>
      </c>
      <c r="C110" s="7">
        <f t="shared" si="7"/>
        <v>1000000</v>
      </c>
      <c r="D110" s="7" t="str">
        <f t="shared" si="8"/>
        <v>-699982,15724104i</v>
      </c>
      <c r="F110" s="7" t="str">
        <f t="shared" si="9"/>
        <v>1000000-699982,15724104i</v>
      </c>
      <c r="G110" s="7">
        <f t="shared" si="10"/>
        <v>1220645.3295105095</v>
      </c>
      <c r="H110" s="7">
        <f t="shared" si="11"/>
        <v>-34.991334075503055</v>
      </c>
    </row>
    <row r="111" spans="1:8" x14ac:dyDescent="0.3">
      <c r="A111" s="7">
        <f>+impedance_haut_parleur!A109</f>
        <v>23.068000000000001</v>
      </c>
      <c r="B111" s="7">
        <f t="shared" si="6"/>
        <v>144.9405186660187</v>
      </c>
      <c r="C111" s="7">
        <f t="shared" si="7"/>
        <v>1000000</v>
      </c>
      <c r="D111" s="7" t="str">
        <f t="shared" si="8"/>
        <v>-689938,196167398i</v>
      </c>
      <c r="F111" s="7" t="str">
        <f t="shared" si="9"/>
        <v>1000000-689938,196167398i</v>
      </c>
      <c r="G111" s="7">
        <f t="shared" si="10"/>
        <v>1214913.4596878591</v>
      </c>
      <c r="H111" s="7">
        <f t="shared" si="11"/>
        <v>-34.603276526457798</v>
      </c>
    </row>
    <row r="112" spans="1:8" x14ac:dyDescent="0.3">
      <c r="A112" s="7">
        <f>+impedance_haut_parleur!A110</f>
        <v>23.402999999999999</v>
      </c>
      <c r="B112" s="7">
        <f t="shared" si="6"/>
        <v>147.04538574392384</v>
      </c>
      <c r="C112" s="7">
        <f t="shared" si="7"/>
        <v>1000000</v>
      </c>
      <c r="D112" s="7" t="str">
        <f t="shared" si="8"/>
        <v>-680062,141998442i</v>
      </c>
      <c r="F112" s="7" t="str">
        <f t="shared" si="9"/>
        <v>1000000-680062,141998442i</v>
      </c>
      <c r="G112" s="7">
        <f t="shared" si="10"/>
        <v>1209332.2607867159</v>
      </c>
      <c r="H112" s="7">
        <f t="shared" si="11"/>
        <v>-34.218136740862541</v>
      </c>
    </row>
    <row r="113" spans="1:8" x14ac:dyDescent="0.3">
      <c r="A113" s="7">
        <f>+impedance_haut_parleur!A111</f>
        <v>23.742999999999999</v>
      </c>
      <c r="B113" s="7">
        <f t="shared" si="6"/>
        <v>149.1816687483649</v>
      </c>
      <c r="C113" s="7">
        <f t="shared" si="7"/>
        <v>1000000</v>
      </c>
      <c r="D113" s="7" t="str">
        <f t="shared" si="8"/>
        <v>-670323,645250791i</v>
      </c>
      <c r="F113" s="7" t="str">
        <f t="shared" si="9"/>
        <v>1000000-670323,645250791i</v>
      </c>
      <c r="G113" s="7">
        <f t="shared" si="10"/>
        <v>1203882.7971951042</v>
      </c>
      <c r="H113" s="7">
        <f t="shared" si="11"/>
        <v>-33.83488163671975</v>
      </c>
    </row>
    <row r="114" spans="1:8" x14ac:dyDescent="0.3">
      <c r="A114" s="7">
        <f>+impedance_haut_parleur!A112</f>
        <v>24.088000000000001</v>
      </c>
      <c r="B114" s="7">
        <f t="shared" si="6"/>
        <v>151.34936767934187</v>
      </c>
      <c r="C114" s="7">
        <f t="shared" si="7"/>
        <v>1000000</v>
      </c>
      <c r="D114" s="7" t="str">
        <f t="shared" si="8"/>
        <v>-660722,945416371i</v>
      </c>
      <c r="F114" s="7" t="str">
        <f t="shared" si="9"/>
        <v>1000000-660722,945416371i</v>
      </c>
      <c r="G114" s="7">
        <f t="shared" si="10"/>
        <v>1198563.6447847418</v>
      </c>
      <c r="H114" s="7">
        <f t="shared" si="11"/>
        <v>-33.453654840377361</v>
      </c>
    </row>
    <row r="115" spans="1:8" x14ac:dyDescent="0.3">
      <c r="A115" s="7">
        <f>+impedance_haut_parleur!A113</f>
        <v>24.437999999999999</v>
      </c>
      <c r="B115" s="7">
        <f t="shared" si="6"/>
        <v>153.54848253685472</v>
      </c>
      <c r="C115" s="7">
        <f t="shared" si="7"/>
        <v>1000000</v>
      </c>
      <c r="D115" s="7" t="str">
        <f t="shared" si="8"/>
        <v>-651260,099402142i</v>
      </c>
      <c r="F115" s="7" t="str">
        <f t="shared" si="9"/>
        <v>1000000-651260,099402142i</v>
      </c>
      <c r="G115" s="7">
        <f t="shared" si="10"/>
        <v>1193373.2513649231</v>
      </c>
      <c r="H115" s="7">
        <f t="shared" si="11"/>
        <v>-33.074592906451876</v>
      </c>
    </row>
    <row r="116" spans="1:8" x14ac:dyDescent="0.3">
      <c r="A116" s="7">
        <f>+impedance_haut_parleur!A114</f>
        <v>24.792999999999999</v>
      </c>
      <c r="B116" s="7">
        <f t="shared" si="6"/>
        <v>155.77901332090349</v>
      </c>
      <c r="C116" s="7">
        <f t="shared" si="7"/>
        <v>1000000</v>
      </c>
      <c r="D116" s="7" t="str">
        <f t="shared" si="8"/>
        <v>-641934,994118886i</v>
      </c>
      <c r="F116" s="7" t="str">
        <f t="shared" si="9"/>
        <v>1000000-641934,994118886i</v>
      </c>
      <c r="G116" s="7">
        <f t="shared" si="10"/>
        <v>1188309.9497498178</v>
      </c>
      <c r="H116" s="7">
        <f t="shared" si="11"/>
        <v>-32.697825371741558</v>
      </c>
    </row>
    <row r="117" spans="1:8" x14ac:dyDescent="0.3">
      <c r="A117" s="7">
        <f>+impedance_haut_parleur!A115</f>
        <v>25.152999999999999</v>
      </c>
      <c r="B117" s="7">
        <f t="shared" si="6"/>
        <v>158.04096003148811</v>
      </c>
      <c r="C117" s="7">
        <f t="shared" si="7"/>
        <v>1000000</v>
      </c>
      <c r="D117" s="7" t="str">
        <f t="shared" si="8"/>
        <v>-632747,358533357i</v>
      </c>
      <c r="F117" s="7" t="str">
        <f t="shared" si="9"/>
        <v>1000000-632747,358533357i</v>
      </c>
      <c r="G117" s="7">
        <f t="shared" si="10"/>
        <v>1183371.9701475699</v>
      </c>
      <c r="H117" s="7">
        <f t="shared" si="11"/>
        <v>-32.323474824933371</v>
      </c>
    </row>
    <row r="118" spans="1:8" x14ac:dyDescent="0.3">
      <c r="A118" s="7">
        <f>+impedance_haut_parleur!A116</f>
        <v>25.518000000000001</v>
      </c>
      <c r="B118" s="7">
        <f t="shared" si="6"/>
        <v>160.33432266860868</v>
      </c>
      <c r="C118" s="7">
        <f t="shared" si="7"/>
        <v>1000000</v>
      </c>
      <c r="D118" s="7" t="str">
        <f t="shared" si="8"/>
        <v>-623696,775185733i</v>
      </c>
      <c r="F118" s="7" t="str">
        <f t="shared" si="9"/>
        <v>1000000-623696,775185733i</v>
      </c>
      <c r="G118" s="7">
        <f t="shared" si="10"/>
        <v>1178557.4518779654</v>
      </c>
      <c r="H118" s="7">
        <f t="shared" si="11"/>
        <v>-31.951656991047155</v>
      </c>
    </row>
    <row r="119" spans="1:8" x14ac:dyDescent="0.3">
      <c r="A119" s="7">
        <f>+impedance_haut_parleur!A117</f>
        <v>25.888999999999999</v>
      </c>
      <c r="B119" s="7">
        <f t="shared" si="6"/>
        <v>162.66538441757231</v>
      </c>
      <c r="C119" s="7">
        <f t="shared" si="7"/>
        <v>1000000</v>
      </c>
      <c r="D119" s="7" t="str">
        <f t="shared" si="8"/>
        <v>-614758,944307989i</v>
      </c>
      <c r="F119" s="7" t="str">
        <f t="shared" si="9"/>
        <v>1000000-614758,944307989i</v>
      </c>
      <c r="G119" s="7">
        <f t="shared" si="10"/>
        <v>1173852.0177631732</v>
      </c>
      <c r="H119" s="7">
        <f t="shared" si="11"/>
        <v>-31.581493419167447</v>
      </c>
    </row>
    <row r="120" spans="1:8" x14ac:dyDescent="0.3">
      <c r="A120" s="7">
        <f>+impedance_haut_parleur!A118</f>
        <v>26.265000000000001</v>
      </c>
      <c r="B120" s="7">
        <f t="shared" si="6"/>
        <v>165.02786209307183</v>
      </c>
      <c r="C120" s="7">
        <f t="shared" si="7"/>
        <v>1000000</v>
      </c>
      <c r="D120" s="7" t="str">
        <f t="shared" si="8"/>
        <v>-605958,283235847i</v>
      </c>
      <c r="F120" s="7" t="str">
        <f t="shared" si="9"/>
        <v>1000000-605958,283235847i</v>
      </c>
      <c r="G120" s="7">
        <f t="shared" si="10"/>
        <v>1169267.0529105552</v>
      </c>
      <c r="H120" s="7">
        <f t="shared" si="11"/>
        <v>-31.214114830937042</v>
      </c>
    </row>
    <row r="121" spans="1:8" x14ac:dyDescent="0.3">
      <c r="A121" s="7">
        <f>+impedance_haut_parleur!A119</f>
        <v>26.646999999999998</v>
      </c>
      <c r="B121" s="7">
        <f t="shared" si="6"/>
        <v>167.42803888041442</v>
      </c>
      <c r="C121" s="7">
        <f t="shared" si="7"/>
        <v>1000000</v>
      </c>
      <c r="D121" s="7" t="str">
        <f t="shared" si="8"/>
        <v>-597271,524343811i</v>
      </c>
      <c r="F121" s="7" t="str">
        <f t="shared" si="9"/>
        <v>1000000-597271,524343811i</v>
      </c>
      <c r="G121" s="7">
        <f t="shared" si="10"/>
        <v>1164788.9395903361</v>
      </c>
      <c r="H121" s="7">
        <f t="shared" si="11"/>
        <v>-30.848669519850024</v>
      </c>
    </row>
    <row r="122" spans="1:8" x14ac:dyDescent="0.3">
      <c r="A122" s="7">
        <f>+impedance_haut_parleur!A120</f>
        <v>27.033999999999999</v>
      </c>
      <c r="B122" s="7">
        <f t="shared" si="6"/>
        <v>169.85963159429292</v>
      </c>
      <c r="C122" s="7">
        <f t="shared" si="7"/>
        <v>1000000</v>
      </c>
      <c r="D122" s="7" t="str">
        <f t="shared" si="8"/>
        <v>-588721,399318989i</v>
      </c>
      <c r="F122" s="7" t="str">
        <f t="shared" si="9"/>
        <v>1000000-588721,399318989i</v>
      </c>
      <c r="G122" s="7">
        <f t="shared" si="10"/>
        <v>1160427.8891926496</v>
      </c>
      <c r="H122" s="7">
        <f t="shared" si="11"/>
        <v>-30.486232460502734</v>
      </c>
    </row>
    <row r="123" spans="1:8" x14ac:dyDescent="0.3">
      <c r="A123" s="7">
        <f>+impedance_haut_parleur!A121</f>
        <v>27.427</v>
      </c>
      <c r="B123" s="7">
        <f t="shared" si="6"/>
        <v>172.32892342001452</v>
      </c>
      <c r="C123" s="7">
        <f t="shared" si="7"/>
        <v>1000000</v>
      </c>
      <c r="D123" s="7" t="str">
        <f t="shared" si="8"/>
        <v>-580285,642220787i</v>
      </c>
      <c r="F123" s="7" t="str">
        <f t="shared" si="9"/>
        <v>1000000-580285,642220787i</v>
      </c>
      <c r="G123" s="7">
        <f t="shared" si="10"/>
        <v>1156171.0196020275</v>
      </c>
      <c r="H123" s="7">
        <f t="shared" si="11"/>
        <v>-30.125978036355114</v>
      </c>
    </row>
    <row r="124" spans="1:8" x14ac:dyDescent="0.3">
      <c r="A124" s="7">
        <f>+impedance_haut_parleur!A122</f>
        <v>27.824999999999999</v>
      </c>
      <c r="B124" s="7">
        <f t="shared" si="6"/>
        <v>174.82963117227197</v>
      </c>
      <c r="C124" s="7">
        <f t="shared" si="7"/>
        <v>1000000</v>
      </c>
      <c r="D124" s="7" t="str">
        <f t="shared" si="8"/>
        <v>-571985,419916964i</v>
      </c>
      <c r="F124" s="7" t="str">
        <f t="shared" si="9"/>
        <v>1000000-571985,419916964i</v>
      </c>
      <c r="G124" s="7">
        <f t="shared" si="10"/>
        <v>1152027.48257044</v>
      </c>
      <c r="H124" s="7">
        <f t="shared" si="11"/>
        <v>-29.768927040561493</v>
      </c>
    </row>
    <row r="125" spans="1:8" x14ac:dyDescent="0.3">
      <c r="A125" s="7">
        <f>+impedance_haut_parleur!A123</f>
        <v>28.23</v>
      </c>
      <c r="B125" s="7">
        <f t="shared" si="6"/>
        <v>177.37432122167974</v>
      </c>
      <c r="C125" s="7">
        <f t="shared" si="7"/>
        <v>1000000</v>
      </c>
      <c r="D125" s="7" t="str">
        <f t="shared" si="8"/>
        <v>-563779,465433565i</v>
      </c>
      <c r="F125" s="7" t="str">
        <f t="shared" si="9"/>
        <v>1000000-563779,465433565i</v>
      </c>
      <c r="G125" s="7">
        <f t="shared" si="10"/>
        <v>1147975.2983599238</v>
      </c>
      <c r="H125" s="7">
        <f t="shared" si="11"/>
        <v>-29.413411049467985</v>
      </c>
    </row>
    <row r="126" spans="1:8" x14ac:dyDescent="0.3">
      <c r="A126" s="7">
        <f>+impedance_haut_parleur!A124</f>
        <v>28.64</v>
      </c>
      <c r="B126" s="7">
        <f t="shared" si="6"/>
        <v>179.95042719762336</v>
      </c>
      <c r="C126" s="7">
        <f t="shared" si="7"/>
        <v>1000000</v>
      </c>
      <c r="D126" s="7" t="str">
        <f t="shared" si="8"/>
        <v>-555708,600181199i</v>
      </c>
      <c r="F126" s="7" t="str">
        <f t="shared" si="9"/>
        <v>1000000-555708,600181199i</v>
      </c>
      <c r="G126" s="7">
        <f t="shared" si="10"/>
        <v>1144033.2374172299</v>
      </c>
      <c r="H126" s="7">
        <f t="shared" si="11"/>
        <v>-29.061304359013622</v>
      </c>
    </row>
    <row r="127" spans="1:8" x14ac:dyDescent="0.3">
      <c r="A127" s="7">
        <f>+impedance_haut_parleur!A125</f>
        <v>29.056000000000001</v>
      </c>
      <c r="B127" s="7">
        <f t="shared" si="6"/>
        <v>182.56423228541007</v>
      </c>
      <c r="C127" s="7">
        <f t="shared" si="7"/>
        <v>1000000</v>
      </c>
      <c r="D127" s="7" t="str">
        <f t="shared" si="8"/>
        <v>-547752,419782129i</v>
      </c>
      <c r="F127" s="7" t="str">
        <f t="shared" si="9"/>
        <v>1000000-547752,419782129i</v>
      </c>
      <c r="G127" s="7">
        <f t="shared" si="10"/>
        <v>1140189.7707737857</v>
      </c>
      <c r="H127" s="7">
        <f t="shared" si="11"/>
        <v>-28.711830927374468</v>
      </c>
    </row>
    <row r="128" spans="1:8" x14ac:dyDescent="0.3">
      <c r="A128" s="7">
        <f>+impedance_haut_parleur!A126</f>
        <v>29.478000000000002</v>
      </c>
      <c r="B128" s="7">
        <f t="shared" si="6"/>
        <v>185.21573648503986</v>
      </c>
      <c r="C128" s="7">
        <f t="shared" si="7"/>
        <v>1000000</v>
      </c>
      <c r="D128" s="7" t="str">
        <f t="shared" si="8"/>
        <v>-539910,927104605i</v>
      </c>
      <c r="F128" s="7" t="str">
        <f t="shared" si="9"/>
        <v>1000000-539910,927104605i</v>
      </c>
      <c r="G128" s="7">
        <f t="shared" si="10"/>
        <v>1136443.4914270723</v>
      </c>
      <c r="H128" s="7">
        <f t="shared" si="11"/>
        <v>-28.365094844665066</v>
      </c>
    </row>
    <row r="129" spans="1:8" x14ac:dyDescent="0.3">
      <c r="A129" s="7">
        <f>+impedance_haut_parleur!A127</f>
        <v>29.905999999999999</v>
      </c>
      <c r="B129" s="7">
        <f t="shared" si="6"/>
        <v>187.90493979651271</v>
      </c>
      <c r="C129" s="7">
        <f t="shared" si="7"/>
        <v>1000000</v>
      </c>
      <c r="D129" s="7" t="str">
        <f t="shared" si="8"/>
        <v>-532183,986798286i</v>
      </c>
      <c r="F129" s="7" t="str">
        <f t="shared" si="9"/>
        <v>1000000-532183,986798286i</v>
      </c>
      <c r="G129" s="7">
        <f t="shared" si="10"/>
        <v>1132792.9183237853</v>
      </c>
      <c r="H129" s="7">
        <f t="shared" si="11"/>
        <v>-28.021193062681732</v>
      </c>
    </row>
    <row r="130" spans="1:8" x14ac:dyDescent="0.3">
      <c r="A130" s="7">
        <f>+impedance_haut_parleur!A128</f>
        <v>30.341000000000001</v>
      </c>
      <c r="B130" s="7">
        <f t="shared" si="6"/>
        <v>190.63812540513584</v>
      </c>
      <c r="C130" s="7">
        <f t="shared" si="7"/>
        <v>1000000</v>
      </c>
      <c r="D130" s="7" t="str">
        <f t="shared" si="8"/>
        <v>-524554,045983637i</v>
      </c>
      <c r="F130" s="7" t="str">
        <f t="shared" si="9"/>
        <v>1000000-524554,045983637i</v>
      </c>
      <c r="G130" s="7">
        <f t="shared" si="10"/>
        <v>1129228.4742946413</v>
      </c>
      <c r="H130" s="7">
        <f t="shared" si="11"/>
        <v>-27.679438728721955</v>
      </c>
    </row>
    <row r="131" spans="1:8" x14ac:dyDescent="0.3">
      <c r="A131" s="7">
        <f>+impedance_haut_parleur!A129</f>
        <v>30.782</v>
      </c>
      <c r="B131" s="7">
        <f t="shared" si="6"/>
        <v>193.40901012560204</v>
      </c>
      <c r="C131" s="7">
        <f t="shared" si="7"/>
        <v>1000000</v>
      </c>
      <c r="D131" s="7" t="str">
        <f t="shared" si="8"/>
        <v>-517038,993866205i</v>
      </c>
      <c r="F131" s="7" t="str">
        <f t="shared" si="9"/>
        <v>1000000-517038,993866205i</v>
      </c>
      <c r="G131" s="7">
        <f t="shared" si="10"/>
        <v>1125757.2212418527</v>
      </c>
      <c r="H131" s="7">
        <f t="shared" si="11"/>
        <v>-27.34072671824098</v>
      </c>
    </row>
    <row r="132" spans="1:8" x14ac:dyDescent="0.3">
      <c r="A132" s="7">
        <f>+impedance_haut_parleur!A130</f>
        <v>31.228999999999999</v>
      </c>
      <c r="B132" s="7">
        <f t="shared" si="6"/>
        <v>196.2175939579113</v>
      </c>
      <c r="C132" s="7">
        <f t="shared" si="7"/>
        <v>1000000</v>
      </c>
      <c r="D132" s="7" t="str">
        <f t="shared" si="8"/>
        <v>-509638,29482819i</v>
      </c>
      <c r="F132" s="7" t="str">
        <f t="shared" si="9"/>
        <v>1000000-509638,29482819i</v>
      </c>
      <c r="G132" s="7">
        <f t="shared" si="10"/>
        <v>1122377.4728474307</v>
      </c>
      <c r="H132" s="7">
        <f t="shared" si="11"/>
        <v>-27.005132727182598</v>
      </c>
    </row>
    <row r="133" spans="1:8" x14ac:dyDescent="0.3">
      <c r="A133" s="7">
        <f>+impedance_haut_parleur!A131</f>
        <v>31.683</v>
      </c>
      <c r="B133" s="7">
        <f t="shared" si="6"/>
        <v>199.07016008737082</v>
      </c>
      <c r="C133" s="7">
        <f t="shared" si="7"/>
        <v>1000000</v>
      </c>
      <c r="D133" s="7" t="str">
        <f t="shared" si="8"/>
        <v>-502335,457790914i</v>
      </c>
      <c r="F133" s="7" t="str">
        <f t="shared" si="9"/>
        <v>1000000-502335,457790914i</v>
      </c>
      <c r="G133" s="7">
        <f t="shared" si="10"/>
        <v>1119080.3868149987</v>
      </c>
      <c r="H133" s="7">
        <f t="shared" si="11"/>
        <v>-26.672000642083869</v>
      </c>
    </row>
    <row r="134" spans="1:8" x14ac:dyDescent="0.3">
      <c r="A134" s="7">
        <f>+impedance_haut_parleur!A132</f>
        <v>32.143000000000001</v>
      </c>
      <c r="B134" s="7">
        <f t="shared" ref="B134:B197" si="12">2*PI()*A134</f>
        <v>201.96042532867344</v>
      </c>
      <c r="C134" s="7">
        <f t="shared" ref="C134:C197" si="13">+D$2</f>
        <v>1000000</v>
      </c>
      <c r="D134" s="7" t="str">
        <f t="shared" ref="D134:D197" si="14">COMPLEX(0,-1/(B134*($D$3/1000000)),"i")</f>
        <v>-495146,511190291i</v>
      </c>
      <c r="F134" s="7" t="str">
        <f t="shared" ref="F134:F197" si="15">+IMSUM(C134,D134)</f>
        <v>1000000-495146,511190291i</v>
      </c>
      <c r="G134" s="7">
        <f t="shared" ref="G134:G197" si="16">+IMABS(F134)</f>
        <v>1115871.8867073932</v>
      </c>
      <c r="H134" s="7">
        <f t="shared" ref="H134:H197" si="17">+DEGREES(IMARGUMENT(F134))</f>
        <v>-26.342152024213924</v>
      </c>
    </row>
    <row r="135" spans="1:8" x14ac:dyDescent="0.3">
      <c r="A135" s="7">
        <f>+impedance_haut_parleur!A133</f>
        <v>32.61</v>
      </c>
      <c r="B135" s="7">
        <f t="shared" si="12"/>
        <v>204.8946728671263</v>
      </c>
      <c r="C135" s="7">
        <f t="shared" si="13"/>
        <v>1000000</v>
      </c>
      <c r="D135" s="7" t="str">
        <f t="shared" si="14"/>
        <v>-488055,636589682i</v>
      </c>
      <c r="F135" s="7" t="str">
        <f t="shared" si="15"/>
        <v>1000000-488055,636589682i</v>
      </c>
      <c r="G135" s="7">
        <f t="shared" si="16"/>
        <v>1112743.593289559</v>
      </c>
      <c r="H135" s="7">
        <f t="shared" si="17"/>
        <v>-26.014950468782562</v>
      </c>
    </row>
    <row r="136" spans="1:8" x14ac:dyDescent="0.3">
      <c r="A136" s="7">
        <f>+impedance_haut_parleur!A134</f>
        <v>33.084000000000003</v>
      </c>
      <c r="B136" s="7">
        <f t="shared" si="12"/>
        <v>207.87290270272945</v>
      </c>
      <c r="C136" s="7">
        <f t="shared" si="13"/>
        <v>1000000</v>
      </c>
      <c r="D136" s="7" t="str">
        <f t="shared" si="14"/>
        <v>-481063,181876119i</v>
      </c>
      <c r="F136" s="7" t="str">
        <f t="shared" si="15"/>
        <v>1000000-481063,181876119i</v>
      </c>
      <c r="G136" s="7">
        <f t="shared" si="16"/>
        <v>1109694.4556754243</v>
      </c>
      <c r="H136" s="7">
        <f t="shared" si="17"/>
        <v>-25.690494254011991</v>
      </c>
    </row>
    <row r="137" spans="1:8" x14ac:dyDescent="0.3">
      <c r="A137" s="7">
        <f>+impedance_haut_parleur!A135</f>
        <v>33.564</v>
      </c>
      <c r="B137" s="7">
        <f t="shared" si="12"/>
        <v>210.88883165017563</v>
      </c>
      <c r="C137" s="7">
        <f t="shared" si="13"/>
        <v>1000000</v>
      </c>
      <c r="D137" s="7" t="str">
        <f t="shared" si="14"/>
        <v>-474183,479596876i</v>
      </c>
      <c r="F137" s="7" t="str">
        <f t="shared" si="15"/>
        <v>1000000-474183,479596876i</v>
      </c>
      <c r="G137" s="7">
        <f t="shared" si="16"/>
        <v>1106729.4033875675</v>
      </c>
      <c r="H137" s="7">
        <f t="shared" si="17"/>
        <v>-25.369535161302451</v>
      </c>
    </row>
    <row r="138" spans="1:8" x14ac:dyDescent="0.3">
      <c r="A138" s="7">
        <f>+impedance_haut_parleur!A136</f>
        <v>34.052</v>
      </c>
      <c r="B138" s="7">
        <f t="shared" si="12"/>
        <v>213.95502608007928</v>
      </c>
      <c r="C138" s="7">
        <f t="shared" si="13"/>
        <v>1000000</v>
      </c>
      <c r="D138" s="7" t="str">
        <f t="shared" si="14"/>
        <v>-467387,945177656i</v>
      </c>
      <c r="F138" s="7" t="str">
        <f t="shared" si="15"/>
        <v>1000000-467387,945177656i</v>
      </c>
      <c r="G138" s="7">
        <f t="shared" si="16"/>
        <v>1103834.9021920769</v>
      </c>
      <c r="H138" s="7">
        <f t="shared" si="17"/>
        <v>-25.050819856912458</v>
      </c>
    </row>
    <row r="139" spans="1:8" x14ac:dyDescent="0.3">
      <c r="A139" s="7">
        <f>+impedance_haut_parleur!A137</f>
        <v>34.546999999999997</v>
      </c>
      <c r="B139" s="7">
        <f t="shared" si="12"/>
        <v>217.06520280713315</v>
      </c>
      <c r="C139" s="7">
        <f t="shared" si="13"/>
        <v>1000000</v>
      </c>
      <c r="D139" s="7" t="str">
        <f t="shared" si="14"/>
        <v>-460691,06750773i</v>
      </c>
      <c r="F139" s="7" t="str">
        <f t="shared" si="15"/>
        <v>1000000-460691,06750773i</v>
      </c>
      <c r="G139" s="7">
        <f t="shared" si="16"/>
        <v>1101016.0124545926</v>
      </c>
      <c r="H139" s="7">
        <f t="shared" si="17"/>
        <v>-24.735101787084261</v>
      </c>
    </row>
    <row r="140" spans="1:8" x14ac:dyDescent="0.3">
      <c r="A140" s="7">
        <f>+impedance_haut_parleur!A138</f>
        <v>35.048999999999999</v>
      </c>
      <c r="B140" s="7">
        <f t="shared" si="12"/>
        <v>220.21936183133732</v>
      </c>
      <c r="C140" s="7">
        <f t="shared" si="13"/>
        <v>1000000</v>
      </c>
      <c r="D140" s="7" t="str">
        <f t="shared" si="14"/>
        <v>-454092,67908327i</v>
      </c>
      <c r="F140" s="7" t="str">
        <f t="shared" si="15"/>
        <v>1000000-454092,67908327i</v>
      </c>
      <c r="G140" s="7">
        <f t="shared" si="16"/>
        <v>1098271.4424025698</v>
      </c>
      <c r="H140" s="7">
        <f t="shared" si="17"/>
        <v>-24.422451134940754</v>
      </c>
    </row>
    <row r="141" spans="1:8" x14ac:dyDescent="0.3">
      <c r="A141" s="7">
        <f>+impedance_haut_parleur!A139</f>
        <v>35.558</v>
      </c>
      <c r="B141" s="7">
        <f t="shared" si="12"/>
        <v>223.41750315269172</v>
      </c>
      <c r="C141" s="7">
        <f t="shared" si="13"/>
        <v>1000000</v>
      </c>
      <c r="D141" s="7" t="str">
        <f t="shared" si="14"/>
        <v>-447592,505461205i</v>
      </c>
      <c r="F141" s="7" t="str">
        <f t="shared" si="15"/>
        <v>1000000-447592,505461205i</v>
      </c>
      <c r="G141" s="7">
        <f t="shared" si="16"/>
        <v>1095599.8589562883</v>
      </c>
      <c r="H141" s="7">
        <f t="shared" si="17"/>
        <v>-24.112931615123369</v>
      </c>
    </row>
    <row r="142" spans="1:8" x14ac:dyDescent="0.3">
      <c r="A142" s="7">
        <f>+impedance_haut_parleur!A140</f>
        <v>36.073999999999998</v>
      </c>
      <c r="B142" s="7">
        <f t="shared" si="12"/>
        <v>226.65962677119637</v>
      </c>
      <c r="C142" s="7">
        <f t="shared" si="13"/>
        <v>1000000</v>
      </c>
      <c r="D142" s="7" t="str">
        <f t="shared" si="14"/>
        <v>-441190,173232509i</v>
      </c>
      <c r="F142" s="7" t="str">
        <f t="shared" si="15"/>
        <v>1000000-441190,173232509i</v>
      </c>
      <c r="G142" s="7">
        <f t="shared" si="16"/>
        <v>1092999.8943078318</v>
      </c>
      <c r="H142" s="7">
        <f t="shared" si="17"/>
        <v>-23.806600705472363</v>
      </c>
    </row>
    <row r="143" spans="1:8" x14ac:dyDescent="0.3">
      <c r="A143" s="7">
        <f>+impedance_haut_parleur!A141</f>
        <v>36.598999999999997</v>
      </c>
      <c r="B143" s="7">
        <f t="shared" si="12"/>
        <v>229.95829905746567</v>
      </c>
      <c r="C143" s="7">
        <f t="shared" si="13"/>
        <v>1000000</v>
      </c>
      <c r="D143" s="7" t="str">
        <f t="shared" si="14"/>
        <v>-434861,452749789i</v>
      </c>
      <c r="F143" s="7" t="str">
        <f t="shared" si="15"/>
        <v>1000000-434861,452749789i</v>
      </c>
      <c r="G143" s="7">
        <f t="shared" si="16"/>
        <v>1090460.6747093895</v>
      </c>
      <c r="H143" s="7">
        <f t="shared" si="17"/>
        <v>-23.502364805345042</v>
      </c>
    </row>
    <row r="144" spans="1:8" x14ac:dyDescent="0.3">
      <c r="A144" s="7">
        <f>+impedance_haut_parleur!A142</f>
        <v>37.130000000000003</v>
      </c>
      <c r="B144" s="7">
        <f t="shared" si="12"/>
        <v>233.29467045557806</v>
      </c>
      <c r="C144" s="7">
        <f t="shared" si="13"/>
        <v>1000000</v>
      </c>
      <c r="D144" s="7" t="str">
        <f t="shared" si="14"/>
        <v>-428642,453789107i</v>
      </c>
      <c r="F144" s="7" t="str">
        <f t="shared" si="15"/>
        <v>1000000-428642,453789107i</v>
      </c>
      <c r="G144" s="7">
        <f t="shared" si="16"/>
        <v>1087995.5667144728</v>
      </c>
      <c r="H144" s="7">
        <f t="shared" si="17"/>
        <v>-23.202028404810793</v>
      </c>
    </row>
    <row r="145" spans="1:8" x14ac:dyDescent="0.3">
      <c r="A145" s="7">
        <f>+impedance_haut_parleur!A143</f>
        <v>37.67</v>
      </c>
      <c r="B145" s="7">
        <f t="shared" si="12"/>
        <v>236.68759052145504</v>
      </c>
      <c r="C145" s="7">
        <f t="shared" si="13"/>
        <v>1000000</v>
      </c>
      <c r="D145" s="7" t="str">
        <f t="shared" si="14"/>
        <v>-422497,857955655i</v>
      </c>
      <c r="F145" s="7" t="str">
        <f t="shared" si="15"/>
        <v>1000000-422497,857955655i</v>
      </c>
      <c r="G145" s="7">
        <f t="shared" si="16"/>
        <v>1085589.4435637796</v>
      </c>
      <c r="H145" s="7">
        <f t="shared" si="17"/>
        <v>-22.903953663166931</v>
      </c>
    </row>
    <row r="146" spans="1:8" x14ac:dyDescent="0.3">
      <c r="A146" s="7">
        <f>+impedance_haut_parleur!A144</f>
        <v>38.216999999999999</v>
      </c>
      <c r="B146" s="7">
        <f t="shared" si="12"/>
        <v>240.12449288448224</v>
      </c>
      <c r="C146" s="7">
        <f t="shared" si="13"/>
        <v>1000000</v>
      </c>
      <c r="D146" s="7" t="str">
        <f t="shared" si="14"/>
        <v>-416450,645241373i</v>
      </c>
      <c r="F146" s="7" t="str">
        <f t="shared" si="15"/>
        <v>1000000-416450,645241373i</v>
      </c>
      <c r="G146" s="7">
        <f t="shared" si="16"/>
        <v>1083250.2665229102</v>
      </c>
      <c r="H146" s="7">
        <f t="shared" si="17"/>
        <v>-22.609317957627649</v>
      </c>
    </row>
    <row r="147" spans="1:8" x14ac:dyDescent="0.3">
      <c r="A147" s="7">
        <f>+impedance_haut_parleur!A145</f>
        <v>38.771999999999998</v>
      </c>
      <c r="B147" s="7">
        <f t="shared" si="12"/>
        <v>243.6116607299669</v>
      </c>
      <c r="C147" s="7">
        <f t="shared" si="13"/>
        <v>1000000</v>
      </c>
      <c r="D147" s="7" t="str">
        <f t="shared" si="14"/>
        <v>-410489,381749446i</v>
      </c>
      <c r="F147" s="7" t="str">
        <f t="shared" si="15"/>
        <v>1000000-410489,381749446i</v>
      </c>
      <c r="G147" s="7">
        <f t="shared" si="16"/>
        <v>1080972.4938818018</v>
      </c>
      <c r="H147" s="7">
        <f t="shared" si="17"/>
        <v>-22.317629409336671</v>
      </c>
    </row>
    <row r="148" spans="1:8" x14ac:dyDescent="0.3">
      <c r="A148" s="7">
        <f>+impedance_haut_parleur!A146</f>
        <v>39.335999999999999</v>
      </c>
      <c r="B148" s="7">
        <f t="shared" si="12"/>
        <v>247.15537724321621</v>
      </c>
      <c r="C148" s="7">
        <f t="shared" si="13"/>
        <v>1000000</v>
      </c>
      <c r="D148" s="7" t="str">
        <f t="shared" si="14"/>
        <v>-404603,780485803i</v>
      </c>
      <c r="F148" s="7" t="str">
        <f t="shared" si="15"/>
        <v>1000000-404603,780485803i</v>
      </c>
      <c r="G148" s="7">
        <f t="shared" si="16"/>
        <v>1078751.2313705157</v>
      </c>
      <c r="H148" s="7">
        <f t="shared" si="17"/>
        <v>-22.02844201044222</v>
      </c>
    </row>
    <row r="149" spans="1:8" x14ac:dyDescent="0.3">
      <c r="A149" s="7">
        <f>+impedance_haut_parleur!A147</f>
        <v>39.906999999999996</v>
      </c>
      <c r="B149" s="7">
        <f t="shared" si="12"/>
        <v>250.74307605361574</v>
      </c>
      <c r="C149" s="7">
        <f t="shared" si="13"/>
        <v>1000000</v>
      </c>
      <c r="D149" s="7" t="str">
        <f t="shared" si="14"/>
        <v>-398814,601678641i</v>
      </c>
      <c r="F149" s="7" t="str">
        <f t="shared" si="15"/>
        <v>1000000-398814,601678641i</v>
      </c>
      <c r="G149" s="7">
        <f t="shared" si="16"/>
        <v>1076593.2781287895</v>
      </c>
      <c r="H149" s="7">
        <f t="shared" si="17"/>
        <v>-21.742835287474598</v>
      </c>
    </row>
    <row r="150" spans="1:8" x14ac:dyDescent="0.3">
      <c r="A150" s="7">
        <f>+impedance_haut_parleur!A148</f>
        <v>40.487000000000002</v>
      </c>
      <c r="B150" s="7">
        <f t="shared" si="12"/>
        <v>254.38732353177991</v>
      </c>
      <c r="C150" s="7">
        <f t="shared" si="13"/>
        <v>1000000</v>
      </c>
      <c r="D150" s="7" t="str">
        <f t="shared" si="14"/>
        <v>-393101,348808001i</v>
      </c>
      <c r="F150" s="7" t="str">
        <f t="shared" si="15"/>
        <v>1000000-393101,348808001i</v>
      </c>
      <c r="G150" s="7">
        <f t="shared" si="16"/>
        <v>1074489.9582753994</v>
      </c>
      <c r="H150" s="7">
        <f t="shared" si="17"/>
        <v>-21.459856540295579</v>
      </c>
    </row>
    <row r="151" spans="1:8" x14ac:dyDescent="0.3">
      <c r="A151" s="7">
        <f>+impedance_haut_parleur!A149</f>
        <v>41.075000000000003</v>
      </c>
      <c r="B151" s="7">
        <f t="shared" si="12"/>
        <v>258.08183649240152</v>
      </c>
      <c r="C151" s="7">
        <f t="shared" si="13"/>
        <v>1000000</v>
      </c>
      <c r="D151" s="7" t="str">
        <f t="shared" si="14"/>
        <v>-387473,994137298i</v>
      </c>
      <c r="F151" s="7" t="str">
        <f t="shared" si="15"/>
        <v>1000000-387473,994137298i</v>
      </c>
      <c r="G151" s="7">
        <f t="shared" si="16"/>
        <v>1072443.9827481485</v>
      </c>
      <c r="H151" s="7">
        <f t="shared" si="17"/>
        <v>-21.180053989999372</v>
      </c>
    </row>
    <row r="152" spans="1:8" x14ac:dyDescent="0.3">
      <c r="A152" s="7">
        <f>+impedance_haut_parleur!A150</f>
        <v>41.671999999999997</v>
      </c>
      <c r="B152" s="7">
        <f t="shared" si="12"/>
        <v>261.83289812078772</v>
      </c>
      <c r="C152" s="7">
        <f t="shared" si="13"/>
        <v>1000000</v>
      </c>
      <c r="D152" s="7" t="str">
        <f t="shared" si="14"/>
        <v>-381922,977279457i</v>
      </c>
      <c r="F152" s="7" t="str">
        <f t="shared" si="15"/>
        <v>1000000-381922,977279457i</v>
      </c>
      <c r="G152" s="7">
        <f t="shared" si="16"/>
        <v>1070450.9146028159</v>
      </c>
      <c r="H152" s="7">
        <f t="shared" si="17"/>
        <v>-20.903005685525045</v>
      </c>
    </row>
    <row r="153" spans="1:8" x14ac:dyDescent="0.3">
      <c r="A153" s="7">
        <f>+impedance_haut_parleur!A151</f>
        <v>42.277000000000001</v>
      </c>
      <c r="B153" s="7">
        <f t="shared" si="12"/>
        <v>265.63422523163138</v>
      </c>
      <c r="C153" s="7">
        <f t="shared" si="13"/>
        <v>1000000</v>
      </c>
      <c r="D153" s="7" t="str">
        <f t="shared" si="14"/>
        <v>-376457,513759007i</v>
      </c>
      <c r="F153" s="7" t="str">
        <f t="shared" si="15"/>
        <v>1000000-376457,513759007i</v>
      </c>
      <c r="G153" s="7">
        <f t="shared" si="16"/>
        <v>1068513.1069227054</v>
      </c>
      <c r="H153" s="7">
        <f t="shared" si="17"/>
        <v>-20.629223822986742</v>
      </c>
    </row>
    <row r="154" spans="1:8" x14ac:dyDescent="0.3">
      <c r="A154" s="7">
        <f>+impedance_haut_parleur!A152</f>
        <v>42.892000000000003</v>
      </c>
      <c r="B154" s="7">
        <f t="shared" si="12"/>
        <v>269.49838419554681</v>
      </c>
      <c r="C154" s="7">
        <f t="shared" si="13"/>
        <v>1000000</v>
      </c>
      <c r="D154" s="7" t="str">
        <f t="shared" si="14"/>
        <v>-371059,738627006i</v>
      </c>
      <c r="F154" s="7" t="str">
        <f t="shared" si="15"/>
        <v>1000000-371059,738627006i</v>
      </c>
      <c r="G154" s="7">
        <f t="shared" si="16"/>
        <v>1066623.330717054</v>
      </c>
      <c r="H154" s="7">
        <f t="shared" si="17"/>
        <v>-20.357862397849306</v>
      </c>
    </row>
    <row r="155" spans="1:8" x14ac:dyDescent="0.3">
      <c r="A155" s="7">
        <f>+impedance_haut_parleur!A153</f>
        <v>43.515000000000001</v>
      </c>
      <c r="B155" s="7">
        <f t="shared" si="12"/>
        <v>273.4128086419197</v>
      </c>
      <c r="C155" s="7">
        <f t="shared" si="13"/>
        <v>1000000</v>
      </c>
      <c r="D155" s="7" t="str">
        <f t="shared" si="14"/>
        <v>-365747,312632185i</v>
      </c>
      <c r="F155" s="7" t="str">
        <f t="shared" si="15"/>
        <v>1000000-365747,312632185i</v>
      </c>
      <c r="G155" s="7">
        <f t="shared" si="16"/>
        <v>1064786.8785337587</v>
      </c>
      <c r="H155" s="7">
        <f t="shared" si="17"/>
        <v>-20.08985712436839</v>
      </c>
    </row>
    <row r="156" spans="1:8" x14ac:dyDescent="0.3">
      <c r="A156" s="7">
        <f>+impedance_haut_parleur!A154</f>
        <v>44.146999999999998</v>
      </c>
      <c r="B156" s="7">
        <f t="shared" si="12"/>
        <v>277.3837817560572</v>
      </c>
      <c r="C156" s="7">
        <f t="shared" si="13"/>
        <v>1000000</v>
      </c>
      <c r="D156" s="7" t="str">
        <f t="shared" si="14"/>
        <v>-360511,344127337i</v>
      </c>
      <c r="F156" s="7" t="str">
        <f t="shared" si="15"/>
        <v>1000000-360511,344127337i</v>
      </c>
      <c r="G156" s="7">
        <f t="shared" si="16"/>
        <v>1062999.7315354785</v>
      </c>
      <c r="H156" s="7">
        <f t="shared" si="17"/>
        <v>-19.82480861785961</v>
      </c>
    </row>
    <row r="157" spans="1:8" x14ac:dyDescent="0.3">
      <c r="A157" s="7">
        <f>+impedance_haut_parleur!A155</f>
        <v>44.789000000000001</v>
      </c>
      <c r="B157" s="7">
        <f t="shared" si="12"/>
        <v>281.41758672326648</v>
      </c>
      <c r="C157" s="7">
        <f t="shared" si="13"/>
        <v>1000000</v>
      </c>
      <c r="D157" s="7" t="str">
        <f t="shared" si="14"/>
        <v>-355343,818999967i</v>
      </c>
      <c r="F157" s="7" t="str">
        <f t="shared" si="15"/>
        <v>1000000-355343,818999967i</v>
      </c>
      <c r="G157" s="7">
        <f t="shared" si="16"/>
        <v>1061258.323737195</v>
      </c>
      <c r="H157" s="7">
        <f t="shared" si="17"/>
        <v>-19.562355048295942</v>
      </c>
    </row>
    <row r="158" spans="1:8" x14ac:dyDescent="0.3">
      <c r="A158" s="7">
        <f>+impedance_haut_parleur!A156</f>
        <v>45.439</v>
      </c>
      <c r="B158" s="7">
        <f t="shared" si="12"/>
        <v>285.50165717293322</v>
      </c>
      <c r="C158" s="7">
        <f t="shared" si="13"/>
        <v>1000000</v>
      </c>
      <c r="D158" s="7" t="str">
        <f t="shared" si="14"/>
        <v>-350260,66394924i</v>
      </c>
      <c r="F158" s="7" t="str">
        <f t="shared" si="15"/>
        <v>1000000-350260,66394924i</v>
      </c>
      <c r="G158" s="7">
        <f t="shared" si="16"/>
        <v>1059567.1440310718</v>
      </c>
      <c r="H158" s="7">
        <f t="shared" si="17"/>
        <v>-19.303350210404272</v>
      </c>
    </row>
    <row r="159" spans="1:8" x14ac:dyDescent="0.3">
      <c r="A159" s="7">
        <f>+impedance_haut_parleur!A157</f>
        <v>46.098999999999997</v>
      </c>
      <c r="B159" s="7">
        <f t="shared" si="12"/>
        <v>289.64855947567173</v>
      </c>
      <c r="C159" s="7">
        <f t="shared" si="13"/>
        <v>1000000</v>
      </c>
      <c r="D159" s="7" t="str">
        <f t="shared" si="14"/>
        <v>-345245,977335507i</v>
      </c>
      <c r="F159" s="7" t="str">
        <f t="shared" si="15"/>
        <v>1000000-345245,977335507i</v>
      </c>
      <c r="G159" s="7">
        <f t="shared" si="16"/>
        <v>1057920.0276326891</v>
      </c>
      <c r="H159" s="7">
        <f t="shared" si="17"/>
        <v>-19.047027812751828</v>
      </c>
    </row>
    <row r="160" spans="1:8" x14ac:dyDescent="0.3">
      <c r="A160" s="7">
        <f>+impedance_haut_parleur!A158</f>
        <v>46.768999999999998</v>
      </c>
      <c r="B160" s="7">
        <f t="shared" si="12"/>
        <v>293.85829363148207</v>
      </c>
      <c r="C160" s="7">
        <f t="shared" si="13"/>
        <v>1000000</v>
      </c>
      <c r="D160" s="7" t="str">
        <f t="shared" si="14"/>
        <v>-340300,077170552i</v>
      </c>
      <c r="F160" s="7" t="str">
        <f t="shared" si="15"/>
        <v>1000000-340300,077170552i</v>
      </c>
      <c r="G160" s="7">
        <f t="shared" si="16"/>
        <v>1056316.3079884185</v>
      </c>
      <c r="H160" s="7">
        <f t="shared" si="17"/>
        <v>-18.793443389839656</v>
      </c>
    </row>
    <row r="161" spans="1:8" x14ac:dyDescent="0.3">
      <c r="A161" s="7">
        <f>+impedance_haut_parleur!A159</f>
        <v>47.448999999999998</v>
      </c>
      <c r="B161" s="7">
        <f t="shared" si="12"/>
        <v>298.13085964036418</v>
      </c>
      <c r="C161" s="7">
        <f t="shared" si="13"/>
        <v>1000000</v>
      </c>
      <c r="D161" s="7" t="str">
        <f t="shared" si="14"/>
        <v>-335423,176656822i</v>
      </c>
      <c r="F161" s="7" t="str">
        <f t="shared" si="15"/>
        <v>1000000-335423,176656822i</v>
      </c>
      <c r="G161" s="7">
        <f t="shared" si="16"/>
        <v>1054755.2832001143</v>
      </c>
      <c r="H161" s="7">
        <f t="shared" si="17"/>
        <v>-18.542646456700826</v>
      </c>
    </row>
    <row r="162" spans="1:8" x14ac:dyDescent="0.3">
      <c r="A162" s="7">
        <f>+impedance_haut_parleur!A160</f>
        <v>48.137999999999998</v>
      </c>
      <c r="B162" s="7">
        <f t="shared" si="12"/>
        <v>302.4599743170109</v>
      </c>
      <c r="C162" s="7">
        <f t="shared" si="13"/>
        <v>1000000</v>
      </c>
      <c r="D162" s="7" t="str">
        <f t="shared" si="14"/>
        <v>-330622,259113165i</v>
      </c>
      <c r="F162" s="7" t="str">
        <f t="shared" si="15"/>
        <v>1000000-330622,259113165i</v>
      </c>
      <c r="G162" s="7">
        <f t="shared" si="16"/>
        <v>1053238.3767320164</v>
      </c>
      <c r="H162" s="7">
        <f t="shared" si="17"/>
        <v>-18.29503550650097</v>
      </c>
    </row>
    <row r="163" spans="1:8" x14ac:dyDescent="0.3">
      <c r="A163" s="7">
        <f>+impedance_haut_parleur!A161</f>
        <v>48.838000000000001</v>
      </c>
      <c r="B163" s="7">
        <f t="shared" si="12"/>
        <v>306.85820403203661</v>
      </c>
      <c r="C163" s="7">
        <f t="shared" si="13"/>
        <v>1000000</v>
      </c>
      <c r="D163" s="7" t="str">
        <f t="shared" si="14"/>
        <v>-325883,41678999i</v>
      </c>
      <c r="F163" s="7" t="str">
        <f t="shared" si="15"/>
        <v>1000000-325883,41678999i</v>
      </c>
      <c r="G163" s="7">
        <f t="shared" si="16"/>
        <v>1051760.4296315385</v>
      </c>
      <c r="H163" s="7">
        <f t="shared" si="17"/>
        <v>-18.049930200336728</v>
      </c>
    </row>
    <row r="164" spans="1:8" x14ac:dyDescent="0.3">
      <c r="A164" s="7">
        <f>+impedance_haut_parleur!A162</f>
        <v>49.546999999999997</v>
      </c>
      <c r="B164" s="7">
        <f t="shared" si="12"/>
        <v>311.31298241482693</v>
      </c>
      <c r="C164" s="7">
        <f t="shared" si="13"/>
        <v>1000000</v>
      </c>
      <c r="D164" s="7" t="str">
        <f t="shared" si="14"/>
        <v>-321220,140658154i</v>
      </c>
      <c r="F164" s="7" t="str">
        <f t="shared" si="15"/>
        <v>1000000-321220,140658154i</v>
      </c>
      <c r="G164" s="7">
        <f t="shared" si="16"/>
        <v>1050324.8920045856</v>
      </c>
      <c r="H164" s="7">
        <f t="shared" si="17"/>
        <v>-17.808064341156872</v>
      </c>
    </row>
    <row r="165" spans="1:8" x14ac:dyDescent="0.3">
      <c r="A165" s="7">
        <f>+impedance_haut_parleur!A163</f>
        <v>50.267000000000003</v>
      </c>
      <c r="B165" s="7">
        <f t="shared" si="12"/>
        <v>315.8368758359963</v>
      </c>
      <c r="C165" s="7">
        <f t="shared" si="13"/>
        <v>1000000</v>
      </c>
      <c r="D165" s="7" t="str">
        <f t="shared" si="14"/>
        <v>-316619,139976317i</v>
      </c>
      <c r="F165" s="7" t="str">
        <f t="shared" si="15"/>
        <v>1000000-316619,139976317i</v>
      </c>
      <c r="G165" s="7">
        <f t="shared" si="16"/>
        <v>1048926.9182356521</v>
      </c>
      <c r="H165" s="7">
        <f t="shared" si="17"/>
        <v>-17.568783843289989</v>
      </c>
    </row>
    <row r="166" spans="1:8" x14ac:dyDescent="0.3">
      <c r="A166" s="7">
        <f>+impedance_haut_parleur!A164</f>
        <v>50.997</v>
      </c>
      <c r="B166" s="7">
        <f t="shared" si="12"/>
        <v>320.42360111023737</v>
      </c>
      <c r="C166" s="7">
        <f t="shared" si="13"/>
        <v>1000000</v>
      </c>
      <c r="D166" s="7" t="str">
        <f t="shared" si="14"/>
        <v>-312086,873917868i</v>
      </c>
      <c r="F166" s="7" t="str">
        <f t="shared" si="15"/>
        <v>1000000-312086,873917868i</v>
      </c>
      <c r="G166" s="7">
        <f t="shared" si="16"/>
        <v>1047567.7624248596</v>
      </c>
      <c r="H166" s="7">
        <f t="shared" si="17"/>
        <v>-17.332457625517222</v>
      </c>
    </row>
    <row r="167" spans="1:8" x14ac:dyDescent="0.3">
      <c r="A167" s="7">
        <f>+impedance_haut_parleur!A165</f>
        <v>51.738</v>
      </c>
      <c r="B167" s="7">
        <f t="shared" si="12"/>
        <v>325.07944142285743</v>
      </c>
      <c r="C167" s="7">
        <f t="shared" si="13"/>
        <v>1000000</v>
      </c>
      <c r="D167" s="7" t="str">
        <f t="shared" si="14"/>
        <v>-307617,115257442i</v>
      </c>
      <c r="F167" s="7" t="str">
        <f t="shared" si="15"/>
        <v>1000000-307617,115257442i</v>
      </c>
      <c r="G167" s="7">
        <f t="shared" si="16"/>
        <v>1046244.8516476966</v>
      </c>
      <c r="H167" s="7">
        <f t="shared" si="17"/>
        <v>-17.098793278582043</v>
      </c>
    </row>
    <row r="168" spans="1:8" x14ac:dyDescent="0.3">
      <c r="A168" s="7">
        <f>+impedance_haut_parleur!A166</f>
        <v>52.49</v>
      </c>
      <c r="B168" s="7">
        <f t="shared" si="12"/>
        <v>329.80439677385647</v>
      </c>
      <c r="C168" s="7">
        <f t="shared" si="13"/>
        <v>1000000</v>
      </c>
      <c r="D168" s="7" t="str">
        <f t="shared" si="14"/>
        <v>-303210,026846819i</v>
      </c>
      <c r="F168" s="7" t="str">
        <f t="shared" si="15"/>
        <v>1000000-303210,026846819i</v>
      </c>
      <c r="G168" s="7">
        <f t="shared" si="16"/>
        <v>1044957.5686985806</v>
      </c>
      <c r="H168" s="7">
        <f t="shared" si="17"/>
        <v>-16.867829656524187</v>
      </c>
    </row>
    <row r="169" spans="1:8" x14ac:dyDescent="0.3">
      <c r="A169" s="7">
        <f>+impedance_haut_parleur!A167</f>
        <v>53.253</v>
      </c>
      <c r="B169" s="7">
        <f t="shared" si="12"/>
        <v>334.59846716323449</v>
      </c>
      <c r="C169" s="7">
        <f t="shared" si="13"/>
        <v>1000000</v>
      </c>
      <c r="D169" s="7" t="str">
        <f t="shared" si="14"/>
        <v>-298865,684734936i</v>
      </c>
      <c r="F169" s="7" t="str">
        <f t="shared" si="15"/>
        <v>1000000-298865,684734936i</v>
      </c>
      <c r="G169" s="7">
        <f t="shared" si="16"/>
        <v>1043705.2732989722</v>
      </c>
      <c r="H169" s="7">
        <f t="shared" si="17"/>
        <v>-16.639600426366048</v>
      </c>
    </row>
    <row r="170" spans="1:8" x14ac:dyDescent="0.3">
      <c r="A170" s="7">
        <f>+impedance_haut_parleur!A168</f>
        <v>54.026000000000003</v>
      </c>
      <c r="B170" s="7">
        <f t="shared" si="12"/>
        <v>339.45536940568434</v>
      </c>
      <c r="C170" s="7">
        <f t="shared" si="13"/>
        <v>1000000</v>
      </c>
      <c r="D170" s="7" t="str">
        <f t="shared" si="14"/>
        <v>-294589,536689548i</v>
      </c>
      <c r="F170" s="7" t="str">
        <f t="shared" si="15"/>
        <v>1000000-294589,536689548i</v>
      </c>
      <c r="G170" s="7">
        <f t="shared" si="16"/>
        <v>1042488.8465240108</v>
      </c>
      <c r="H170" s="7">
        <f t="shared" si="17"/>
        <v>-16.414421788310708</v>
      </c>
    </row>
    <row r="171" spans="1:8" x14ac:dyDescent="0.3">
      <c r="A171" s="7">
        <f>+impedance_haut_parleur!A169</f>
        <v>54.811</v>
      </c>
      <c r="B171" s="7">
        <f t="shared" si="12"/>
        <v>344.38766987182032</v>
      </c>
      <c r="C171" s="7">
        <f t="shared" si="13"/>
        <v>1000000</v>
      </c>
      <c r="D171" s="7" t="str">
        <f t="shared" si="14"/>
        <v>-290370,442232208i</v>
      </c>
      <c r="F171" s="7" t="str">
        <f t="shared" si="15"/>
        <v>1000000-290370,442232208i</v>
      </c>
      <c r="G171" s="7">
        <f t="shared" si="16"/>
        <v>1041304.4673495491</v>
      </c>
      <c r="H171" s="7">
        <f t="shared" si="17"/>
        <v>-16.191735321090949</v>
      </c>
    </row>
    <row r="172" spans="1:8" x14ac:dyDescent="0.3">
      <c r="A172" s="7">
        <f>+impedance_haut_parleur!A170</f>
        <v>55.607999999999997</v>
      </c>
      <c r="B172" s="7">
        <f t="shared" si="12"/>
        <v>349.39536856164239</v>
      </c>
      <c r="C172" s="7">
        <f t="shared" si="13"/>
        <v>1000000</v>
      </c>
      <c r="D172" s="7" t="str">
        <f t="shared" si="14"/>
        <v>-286208,716537001i</v>
      </c>
      <c r="F172" s="7" t="str">
        <f t="shared" si="15"/>
        <v>1000000-286208,716537001i</v>
      </c>
      <c r="G172" s="7">
        <f t="shared" si="16"/>
        <v>1040151.6377056557</v>
      </c>
      <c r="H172" s="7">
        <f t="shared" si="17"/>
        <v>-15.971583255722507</v>
      </c>
    </row>
    <row r="173" spans="1:8" x14ac:dyDescent="0.3">
      <c r="A173" s="7">
        <f>+impedance_haut_parleur!A171</f>
        <v>56.414999999999999</v>
      </c>
      <c r="B173" s="7">
        <f t="shared" si="12"/>
        <v>354.46589910453633</v>
      </c>
      <c r="C173" s="7">
        <f t="shared" si="13"/>
        <v>1000000</v>
      </c>
      <c r="D173" s="7" t="str">
        <f t="shared" si="14"/>
        <v>-282114,584936445i</v>
      </c>
      <c r="F173" s="7" t="str">
        <f t="shared" si="15"/>
        <v>1000000-282114,584936445i</v>
      </c>
      <c r="G173" s="7">
        <f t="shared" si="16"/>
        <v>1039032.5495545665</v>
      </c>
      <c r="H173" s="7">
        <f t="shared" si="17"/>
        <v>-15.754533321024944</v>
      </c>
    </row>
    <row r="174" spans="1:8" x14ac:dyDescent="0.3">
      <c r="A174" s="7">
        <f>+impedance_haut_parleur!A172</f>
        <v>57.234999999999999</v>
      </c>
      <c r="B174" s="7">
        <f t="shared" si="12"/>
        <v>359.61811105642363</v>
      </c>
      <c r="C174" s="7">
        <f t="shared" si="13"/>
        <v>1000000</v>
      </c>
      <c r="D174" s="7" t="str">
        <f t="shared" si="14"/>
        <v>-278072,758088399i</v>
      </c>
      <c r="F174" s="7" t="str">
        <f t="shared" si="15"/>
        <v>1000000-278072,758088399i</v>
      </c>
      <c r="G174" s="7">
        <f t="shared" si="16"/>
        <v>1037942.4159320638</v>
      </c>
      <c r="H174" s="7">
        <f t="shared" si="17"/>
        <v>-15.539800247289683</v>
      </c>
    </row>
    <row r="175" spans="1:8" x14ac:dyDescent="0.3">
      <c r="A175" s="7">
        <f>+impedance_haut_parleur!A173</f>
        <v>58.067</v>
      </c>
      <c r="B175" s="7">
        <f t="shared" si="12"/>
        <v>364.84572123199706</v>
      </c>
      <c r="C175" s="7">
        <f t="shared" si="13"/>
        <v>1000000</v>
      </c>
      <c r="D175" s="7" t="str">
        <f t="shared" si="14"/>
        <v>-274088,454874361i</v>
      </c>
      <c r="F175" s="7" t="str">
        <f t="shared" si="15"/>
        <v>1000000-274088,454874361i</v>
      </c>
      <c r="G175" s="7">
        <f t="shared" si="16"/>
        <v>1036882.0960434289</v>
      </c>
      <c r="H175" s="7">
        <f t="shared" si="17"/>
        <v>-15.327684275626764</v>
      </c>
    </row>
    <row r="176" spans="1:8" x14ac:dyDescent="0.3">
      <c r="A176" s="7">
        <f>+impedance_haut_parleur!A174</f>
        <v>58.91</v>
      </c>
      <c r="B176" s="7">
        <f t="shared" si="12"/>
        <v>370.14244644594942</v>
      </c>
      <c r="C176" s="7">
        <f t="shared" si="13"/>
        <v>1000000</v>
      </c>
      <c r="D176" s="7" t="str">
        <f t="shared" si="14"/>
        <v>-270166,258855704i</v>
      </c>
      <c r="F176" s="7" t="str">
        <f t="shared" si="15"/>
        <v>1000000-270166,258855704i</v>
      </c>
      <c r="G176" s="7">
        <f t="shared" si="16"/>
        <v>1035852.2131192689</v>
      </c>
      <c r="H176" s="7">
        <f t="shared" si="17"/>
        <v>-15.118453426111722</v>
      </c>
    </row>
    <row r="177" spans="1:8" x14ac:dyDescent="0.3">
      <c r="A177" s="7">
        <f>+impedance_haut_parleur!A175</f>
        <v>59.765999999999998</v>
      </c>
      <c r="B177" s="7">
        <f t="shared" si="12"/>
        <v>375.52085306889512</v>
      </c>
      <c r="C177" s="7">
        <f t="shared" si="13"/>
        <v>1000000</v>
      </c>
      <c r="D177" s="7" t="str">
        <f t="shared" si="14"/>
        <v>-266296,795990857i</v>
      </c>
      <c r="F177" s="7" t="str">
        <f t="shared" si="15"/>
        <v>1000000-266296,795990857i</v>
      </c>
      <c r="G177" s="7">
        <f t="shared" si="16"/>
        <v>1034849.7396023233</v>
      </c>
      <c r="H177" s="7">
        <f t="shared" si="17"/>
        <v>-14.911630267841032</v>
      </c>
    </row>
    <row r="178" spans="1:8" x14ac:dyDescent="0.3">
      <c r="A178" s="7">
        <f>+impedance_haut_parleur!A176</f>
        <v>60.634999999999998</v>
      </c>
      <c r="B178" s="7">
        <f t="shared" si="12"/>
        <v>380.98094110083417</v>
      </c>
      <c r="C178" s="7">
        <f t="shared" si="13"/>
        <v>1000000</v>
      </c>
      <c r="D178" s="7" t="str">
        <f t="shared" si="14"/>
        <v>-262480,321747993i</v>
      </c>
      <c r="F178" s="7" t="str">
        <f t="shared" si="15"/>
        <v>1000000-262480,321747993i</v>
      </c>
      <c r="G178" s="7">
        <f t="shared" si="16"/>
        <v>1033874.2279914563</v>
      </c>
      <c r="H178" s="7">
        <f t="shared" si="17"/>
        <v>-14.70724909601152</v>
      </c>
    </row>
    <row r="179" spans="1:8" x14ac:dyDescent="0.3">
      <c r="A179" s="7">
        <f>+impedance_haut_parleur!A177</f>
        <v>61.515999999999998</v>
      </c>
      <c r="B179" s="7">
        <f t="shared" si="12"/>
        <v>386.51642735645942</v>
      </c>
      <c r="C179" s="7">
        <f t="shared" si="13"/>
        <v>1000000</v>
      </c>
      <c r="D179" s="7" t="str">
        <f t="shared" si="14"/>
        <v>-258721,215768085i</v>
      </c>
      <c r="F179" s="7" t="str">
        <f t="shared" si="15"/>
        <v>1000000-258721,215768085i</v>
      </c>
      <c r="G179" s="7">
        <f t="shared" si="16"/>
        <v>1032926.2643037576</v>
      </c>
      <c r="H179" s="7">
        <f t="shared" si="17"/>
        <v>-14.50556527104192</v>
      </c>
    </row>
    <row r="180" spans="1:8" x14ac:dyDescent="0.3">
      <c r="A180" s="7">
        <f>+impedance_haut_parleur!A178</f>
        <v>62.408999999999999</v>
      </c>
      <c r="B180" s="7">
        <f t="shared" si="12"/>
        <v>392.1273118357708</v>
      </c>
      <c r="C180" s="7">
        <f t="shared" si="13"/>
        <v>1000000</v>
      </c>
      <c r="D180" s="7" t="str">
        <f t="shared" si="14"/>
        <v>-255019,216926878i</v>
      </c>
      <c r="F180" s="7" t="str">
        <f t="shared" si="15"/>
        <v>1000000-255019,216926878i</v>
      </c>
      <c r="G180" s="7">
        <f t="shared" si="16"/>
        <v>1032005.233030336</v>
      </c>
      <c r="H180" s="7">
        <f t="shared" si="17"/>
        <v>-14.306585666240421</v>
      </c>
    </row>
    <row r="181" spans="1:8" x14ac:dyDescent="0.3">
      <c r="A181" s="7">
        <f>+impedance_haut_parleur!A179</f>
        <v>63.316000000000003</v>
      </c>
      <c r="B181" s="7">
        <f t="shared" si="12"/>
        <v>397.82616090938268</v>
      </c>
      <c r="C181" s="7">
        <f t="shared" si="13"/>
        <v>1000000</v>
      </c>
      <c r="D181" s="7" t="str">
        <f t="shared" si="14"/>
        <v>-251366,073491527i</v>
      </c>
      <c r="F181" s="7" t="str">
        <f t="shared" si="15"/>
        <v>1000000-251366,073491527i</v>
      </c>
      <c r="G181" s="7">
        <f t="shared" si="16"/>
        <v>1031108.5795892436</v>
      </c>
      <c r="H181" s="7">
        <f t="shared" si="17"/>
        <v>-14.109885870029988</v>
      </c>
    </row>
    <row r="182" spans="1:8" x14ac:dyDescent="0.3">
      <c r="A182" s="7">
        <f>+impedance_haut_parleur!A180</f>
        <v>64.236000000000004</v>
      </c>
      <c r="B182" s="7">
        <f t="shared" si="12"/>
        <v>403.60669139198791</v>
      </c>
      <c r="C182" s="7">
        <f t="shared" si="13"/>
        <v>1000000</v>
      </c>
      <c r="D182" s="7" t="str">
        <f t="shared" si="14"/>
        <v>-247765,961597695i</v>
      </c>
      <c r="F182" s="7" t="str">
        <f t="shared" si="15"/>
        <v>1000000-247765,961597695i</v>
      </c>
      <c r="G182" s="7">
        <f t="shared" si="16"/>
        <v>1030236.8522463321</v>
      </c>
      <c r="H182" s="7">
        <f t="shared" si="17"/>
        <v>-13.915708783059706</v>
      </c>
    </row>
    <row r="183" spans="1:8" x14ac:dyDescent="0.3">
      <c r="A183" s="7">
        <f>+impedance_haut_parleur!A181</f>
        <v>65.168999999999997</v>
      </c>
      <c r="B183" s="7">
        <f t="shared" si="12"/>
        <v>409.46890328358643</v>
      </c>
      <c r="C183" s="7">
        <f t="shared" si="13"/>
        <v>1000000</v>
      </c>
      <c r="D183" s="7" t="str">
        <f t="shared" si="14"/>
        <v>-244218,789749567i</v>
      </c>
      <c r="F183" s="7" t="str">
        <f t="shared" si="15"/>
        <v>1000000-244218,789749567i</v>
      </c>
      <c r="G183" s="7">
        <f t="shared" si="16"/>
        <v>1029389.5362139365</v>
      </c>
      <c r="H183" s="7">
        <f t="shared" si="17"/>
        <v>-13.724067600943931</v>
      </c>
    </row>
    <row r="184" spans="1:8" x14ac:dyDescent="0.3">
      <c r="A184" s="7">
        <f>+impedance_haut_parleur!A182</f>
        <v>66.116</v>
      </c>
      <c r="B184" s="7">
        <f t="shared" si="12"/>
        <v>415.41907976948551</v>
      </c>
      <c r="C184" s="7">
        <f t="shared" si="13"/>
        <v>1000000</v>
      </c>
      <c r="D184" s="7" t="str">
        <f t="shared" si="14"/>
        <v>-240720,768183035i</v>
      </c>
      <c r="F184" s="7" t="str">
        <f t="shared" si="15"/>
        <v>1000000-240720,768183035i</v>
      </c>
      <c r="G184" s="7">
        <f t="shared" si="16"/>
        <v>1028565.2571590345</v>
      </c>
      <c r="H184" s="7">
        <f t="shared" si="17"/>
        <v>-13.534774709452213</v>
      </c>
    </row>
    <row r="185" spans="1:8" x14ac:dyDescent="0.3">
      <c r="A185" s="7">
        <f>+impedance_haut_parleur!A183</f>
        <v>67.076999999999998</v>
      </c>
      <c r="B185" s="7">
        <f t="shared" si="12"/>
        <v>421.45722084968509</v>
      </c>
      <c r="C185" s="7">
        <f t="shared" si="13"/>
        <v>1000000</v>
      </c>
      <c r="D185" s="7" t="str">
        <f t="shared" si="14"/>
        <v>-237272,005444333i</v>
      </c>
      <c r="F185" s="7" t="str">
        <f t="shared" si="15"/>
        <v>1000000-237272,005444333i</v>
      </c>
      <c r="G185" s="7">
        <f t="shared" si="16"/>
        <v>1027763.5937157803</v>
      </c>
      <c r="H185" s="7">
        <f t="shared" si="17"/>
        <v>-13.34785218395727</v>
      </c>
    </row>
    <row r="186" spans="1:8" x14ac:dyDescent="0.3">
      <c r="A186" s="7">
        <f>+impedance_haut_parleur!A184</f>
        <v>68.051000000000002</v>
      </c>
      <c r="B186" s="7">
        <f t="shared" si="12"/>
        <v>427.57704333887801</v>
      </c>
      <c r="C186" s="7">
        <f t="shared" si="13"/>
        <v>1000000</v>
      </c>
      <c r="D186" s="7" t="str">
        <f t="shared" si="14"/>
        <v>-233875,97991491i</v>
      </c>
      <c r="F186" s="7" t="str">
        <f t="shared" si="15"/>
        <v>1000000-233875,97991491i</v>
      </c>
      <c r="G186" s="7">
        <f t="shared" si="16"/>
        <v>1026984.8947190798</v>
      </c>
      <c r="H186" s="7">
        <f t="shared" si="17"/>
        <v>-13.163504773029782</v>
      </c>
    </row>
    <row r="187" spans="1:8" x14ac:dyDescent="0.3">
      <c r="A187" s="7">
        <f>+impedance_haut_parleur!A185</f>
        <v>69.040000000000006</v>
      </c>
      <c r="B187" s="7">
        <f t="shared" si="12"/>
        <v>433.79111360767865</v>
      </c>
      <c r="C187" s="7">
        <f t="shared" si="13"/>
        <v>1000000</v>
      </c>
      <c r="D187" s="7" t="str">
        <f t="shared" si="14"/>
        <v>-230525,699727542i</v>
      </c>
      <c r="F187" s="7" t="str">
        <f t="shared" si="15"/>
        <v>1000000-230525,699727542i</v>
      </c>
      <c r="G187" s="7">
        <f t="shared" si="16"/>
        <v>1026227.1182515461</v>
      </c>
      <c r="H187" s="7">
        <f t="shared" si="17"/>
        <v>-12.981368288347296</v>
      </c>
    </row>
    <row r="188" spans="1:8" x14ac:dyDescent="0.3">
      <c r="A188" s="7">
        <f>+impedance_haut_parleur!A186</f>
        <v>70.043000000000006</v>
      </c>
      <c r="B188" s="7">
        <f t="shared" si="12"/>
        <v>440.09314847077979</v>
      </c>
      <c r="C188" s="7">
        <f t="shared" si="13"/>
        <v>1000000</v>
      </c>
      <c r="D188" s="7" t="str">
        <f t="shared" si="14"/>
        <v>-227224,623576796i</v>
      </c>
      <c r="F188" s="7" t="str">
        <f t="shared" si="15"/>
        <v>1000000-227224,623576796i</v>
      </c>
      <c r="G188" s="7">
        <f t="shared" si="16"/>
        <v>1025490.6287039472</v>
      </c>
      <c r="H188" s="7">
        <f t="shared" si="17"/>
        <v>-12.801645269560636</v>
      </c>
    </row>
    <row r="189" spans="1:8" x14ac:dyDescent="0.3">
      <c r="A189" s="7">
        <f>+impedance_haut_parleur!A187</f>
        <v>71.061000000000007</v>
      </c>
      <c r="B189" s="7">
        <f t="shared" si="12"/>
        <v>446.48943111348865</v>
      </c>
      <c r="C189" s="7">
        <f t="shared" si="13"/>
        <v>1000000</v>
      </c>
      <c r="D189" s="7" t="str">
        <f t="shared" si="14"/>
        <v>-223969,4672069i</v>
      </c>
      <c r="F189" s="7" t="str">
        <f t="shared" si="15"/>
        <v>1000000-223969,4672069i</v>
      </c>
      <c r="G189" s="7">
        <f t="shared" si="16"/>
        <v>1024774.2786784526</v>
      </c>
      <c r="H189" s="7">
        <f t="shared" si="17"/>
        <v>-12.624171051870654</v>
      </c>
    </row>
    <row r="190" spans="1:8" x14ac:dyDescent="0.3">
      <c r="A190" s="7">
        <f>+impedance_haut_parleur!A188</f>
        <v>72.093000000000004</v>
      </c>
      <c r="B190" s="7">
        <f t="shared" si="12"/>
        <v>452.97367835049795</v>
      </c>
      <c r="C190" s="7">
        <f t="shared" si="13"/>
        <v>1000000</v>
      </c>
      <c r="D190" s="7" t="str">
        <f t="shared" si="14"/>
        <v>-220763,379373719i</v>
      </c>
      <c r="F190" s="7" t="str">
        <f t="shared" si="15"/>
        <v>1000000-220763,379373719i</v>
      </c>
      <c r="G190" s="7">
        <f t="shared" si="16"/>
        <v>1024078.3513347524</v>
      </c>
      <c r="H190" s="7">
        <f t="shared" si="17"/>
        <v>-12.449131044769619</v>
      </c>
    </row>
    <row r="191" spans="1:8" x14ac:dyDescent="0.3">
      <c r="A191" s="7">
        <f>+impedance_haut_parleur!A189</f>
        <v>73.141000000000005</v>
      </c>
      <c r="B191" s="7">
        <f t="shared" si="12"/>
        <v>459.55845655242217</v>
      </c>
      <c r="C191" s="7">
        <f t="shared" si="13"/>
        <v>1000000</v>
      </c>
      <c r="D191" s="7" t="str">
        <f t="shared" si="14"/>
        <v>-217600,173762863i</v>
      </c>
      <c r="F191" s="7" t="str">
        <f t="shared" si="15"/>
        <v>1000000-217600,173762863i</v>
      </c>
      <c r="G191" s="7">
        <f t="shared" si="16"/>
        <v>1023401.1117942114</v>
      </c>
      <c r="H191" s="7">
        <f t="shared" si="17"/>
        <v>-12.276200526019915</v>
      </c>
    </row>
    <row r="192" spans="1:8" x14ac:dyDescent="0.3">
      <c r="A192" s="7">
        <f>+impedance_haut_parleur!A190</f>
        <v>74.203000000000003</v>
      </c>
      <c r="B192" s="7">
        <f t="shared" si="12"/>
        <v>466.23119934864684</v>
      </c>
      <c r="C192" s="7">
        <f t="shared" si="13"/>
        <v>1000000</v>
      </c>
      <c r="D192" s="7" t="str">
        <f t="shared" si="14"/>
        <v>-214485,8605338i</v>
      </c>
      <c r="F192" s="7" t="str">
        <f t="shared" si="15"/>
        <v>1000000-214485,8605338i</v>
      </c>
      <c r="G192" s="7">
        <f t="shared" si="16"/>
        <v>1022743.4597047906</v>
      </c>
      <c r="H192" s="7">
        <f t="shared" si="17"/>
        <v>-12.105720709839632</v>
      </c>
    </row>
    <row r="193" spans="1:8" x14ac:dyDescent="0.3">
      <c r="A193" s="7">
        <f>+impedance_haut_parleur!A191</f>
        <v>75.281000000000006</v>
      </c>
      <c r="B193" s="7">
        <f t="shared" si="12"/>
        <v>473.00447310978649</v>
      </c>
      <c r="C193" s="7">
        <f t="shared" si="13"/>
        <v>1000000</v>
      </c>
      <c r="D193" s="7" t="str">
        <f t="shared" si="14"/>
        <v>-211414,491162306i</v>
      </c>
      <c r="F193" s="7" t="str">
        <f t="shared" si="15"/>
        <v>1000000-211414,491162306i</v>
      </c>
      <c r="G193" s="7">
        <f t="shared" si="16"/>
        <v>1022103.7555323907</v>
      </c>
      <c r="H193" s="7">
        <f t="shared" si="17"/>
        <v>-11.937378272283819</v>
      </c>
    </row>
    <row r="194" spans="1:8" x14ac:dyDescent="0.3">
      <c r="A194" s="7">
        <f>+impedance_haut_parleur!A192</f>
        <v>76.375</v>
      </c>
      <c r="B194" s="7">
        <f t="shared" si="12"/>
        <v>479.87827783584089</v>
      </c>
      <c r="C194" s="7">
        <f t="shared" si="13"/>
        <v>1000000</v>
      </c>
      <c r="D194" s="7" t="str">
        <f t="shared" si="14"/>
        <v>-208386,177534397i</v>
      </c>
      <c r="F194" s="7" t="str">
        <f t="shared" si="15"/>
        <v>1000000-208386,177534397i</v>
      </c>
      <c r="G194" s="7">
        <f t="shared" si="16"/>
        <v>1021481.6684539166</v>
      </c>
      <c r="H194" s="7">
        <f t="shared" si="17"/>
        <v>-11.771190704766857</v>
      </c>
    </row>
    <row r="195" spans="1:8" x14ac:dyDescent="0.3">
      <c r="A195" s="7">
        <f>+impedance_haut_parleur!A193</f>
        <v>77.484999999999999</v>
      </c>
      <c r="B195" s="7">
        <f t="shared" si="12"/>
        <v>486.85261352681022</v>
      </c>
      <c r="C195" s="7">
        <f t="shared" si="13"/>
        <v>1000000</v>
      </c>
      <c r="D195" s="7" t="str">
        <f t="shared" si="14"/>
        <v>-205400,971919591i</v>
      </c>
      <c r="F195" s="7" t="str">
        <f t="shared" si="15"/>
        <v>1000000-205400,971919591i</v>
      </c>
      <c r="G195" s="7">
        <f t="shared" si="16"/>
        <v>1020876.8580321099</v>
      </c>
      <c r="H195" s="7">
        <f t="shared" si="17"/>
        <v>-11.607171939133528</v>
      </c>
    </row>
    <row r="196" spans="1:8" x14ac:dyDescent="0.3">
      <c r="A196" s="7">
        <f>+impedance_haut_parleur!A194</f>
        <v>78.61</v>
      </c>
      <c r="B196" s="7">
        <f t="shared" si="12"/>
        <v>493.92119699738726</v>
      </c>
      <c r="C196" s="7">
        <f t="shared" si="13"/>
        <v>1000000</v>
      </c>
      <c r="D196" s="7" t="str">
        <f t="shared" si="14"/>
        <v>-202461,446497768i</v>
      </c>
      <c r="F196" s="7" t="str">
        <f t="shared" si="15"/>
        <v>1000000-202461,446497768i</v>
      </c>
      <c r="G196" s="7">
        <f t="shared" si="16"/>
        <v>1020289.4870172723</v>
      </c>
      <c r="H196" s="7">
        <f t="shared" si="17"/>
        <v>-11.445474307617978</v>
      </c>
    </row>
    <row r="197" spans="1:8" x14ac:dyDescent="0.3">
      <c r="A197" s="7">
        <f>+impedance_haut_parleur!A195</f>
        <v>79.753</v>
      </c>
      <c r="B197" s="7">
        <f t="shared" si="12"/>
        <v>501.10287780349353</v>
      </c>
      <c r="C197" s="7">
        <f t="shared" si="13"/>
        <v>1000000</v>
      </c>
      <c r="D197" s="7" t="str">
        <f t="shared" si="14"/>
        <v>-199559,819808528i</v>
      </c>
      <c r="F197" s="7" t="str">
        <f t="shared" si="15"/>
        <v>1000000-199559,819808528i</v>
      </c>
      <c r="G197" s="7">
        <f t="shared" si="16"/>
        <v>1019717.6676325719</v>
      </c>
      <c r="H197" s="7">
        <f t="shared" si="17"/>
        <v>-11.285679973265951</v>
      </c>
    </row>
    <row r="198" spans="1:8" x14ac:dyDescent="0.3">
      <c r="A198" s="7">
        <f>+impedance_haut_parleur!A196</f>
        <v>80.911000000000001</v>
      </c>
      <c r="B198" s="7">
        <f t="shared" ref="B198:B261" si="18">2*PI()*A198</f>
        <v>508.37880638920751</v>
      </c>
      <c r="C198" s="7">
        <f t="shared" ref="C198:C261" si="19">+D$2</f>
        <v>1000000</v>
      </c>
      <c r="D198" s="7" t="str">
        <f t="shared" ref="D198:D261" si="20">COMPLEX(0,-1/(B198*($D$3/1000000)),"i")</f>
        <v>-196703,715306813i</v>
      </c>
      <c r="F198" s="7" t="str">
        <f t="shared" ref="F198:F261" si="21">+IMSUM(C198,D198)</f>
        <v>1000000-196703,715306813i</v>
      </c>
      <c r="G198" s="7">
        <f t="shared" ref="G198:G261" si="22">+IMABS(F198)</f>
        <v>1019162.5736924919</v>
      </c>
      <c r="H198" s="7">
        <f t="shared" ref="H198:H261" si="23">+DEGREES(IMARGUMENT(F198))</f>
        <v>-11.128218662615646</v>
      </c>
    </row>
    <row r="199" spans="1:8" x14ac:dyDescent="0.3">
      <c r="A199" s="7">
        <f>+impedance_haut_parleur!A197</f>
        <v>82.087000000000003</v>
      </c>
      <c r="B199" s="7">
        <f t="shared" si="18"/>
        <v>515.76783231045067</v>
      </c>
      <c r="C199" s="7">
        <f t="shared" si="19"/>
        <v>1000000</v>
      </c>
      <c r="D199" s="7" t="str">
        <f t="shared" si="20"/>
        <v>-193885,686030547i</v>
      </c>
      <c r="F199" s="7" t="str">
        <f t="shared" si="21"/>
        <v>1000000-193885,686030547i</v>
      </c>
      <c r="G199" s="7">
        <f t="shared" si="22"/>
        <v>1018622.4321344666</v>
      </c>
      <c r="H199" s="7">
        <f t="shared" si="23"/>
        <v>-10.972689453504172</v>
      </c>
    </row>
    <row r="200" spans="1:8" x14ac:dyDescent="0.3">
      <c r="A200" s="7">
        <f>+impedance_haut_parleur!A198</f>
        <v>83.28</v>
      </c>
      <c r="B200" s="7">
        <f t="shared" si="18"/>
        <v>523.26367238191597</v>
      </c>
      <c r="C200" s="7">
        <f t="shared" si="19"/>
        <v>1000000</v>
      </c>
      <c r="D200" s="7" t="str">
        <f t="shared" si="20"/>
        <v>-191108,240984504i</v>
      </c>
      <c r="F200" s="7" t="str">
        <f t="shared" si="21"/>
        <v>1000000-191108,240984504i</v>
      </c>
      <c r="G200" s="7">
        <f t="shared" si="22"/>
        <v>1018097.4215526681</v>
      </c>
      <c r="H200" s="7">
        <f t="shared" si="23"/>
        <v>-10.819239750259694</v>
      </c>
    </row>
    <row r="201" spans="1:8" x14ac:dyDescent="0.3">
      <c r="A201" s="7">
        <f>+impedance_haut_parleur!A199</f>
        <v>84.489000000000004</v>
      </c>
      <c r="B201" s="7">
        <f t="shared" si="18"/>
        <v>530.86004341829607</v>
      </c>
      <c r="C201" s="7">
        <f t="shared" si="19"/>
        <v>1000000</v>
      </c>
      <c r="D201" s="7" t="str">
        <f t="shared" si="20"/>
        <v>-188373,567081981i</v>
      </c>
      <c r="F201" s="7" t="str">
        <f t="shared" si="21"/>
        <v>1000000-188373,567081981i</v>
      </c>
      <c r="G201" s="7">
        <f t="shared" si="22"/>
        <v>1017587.6378844182</v>
      </c>
      <c r="H201" s="7">
        <f t="shared" si="23"/>
        <v>-10.667999452759778</v>
      </c>
    </row>
    <row r="202" spans="1:8" x14ac:dyDescent="0.3">
      <c r="A202" s="7">
        <f>+impedance_haut_parleur!A200</f>
        <v>85.716999999999999</v>
      </c>
      <c r="B202" s="7">
        <f t="shared" si="18"/>
        <v>538.57579497551262</v>
      </c>
      <c r="C202" s="7">
        <f t="shared" si="19"/>
        <v>1000000</v>
      </c>
      <c r="D202" s="7" t="str">
        <f t="shared" si="20"/>
        <v>-185674,887235782i</v>
      </c>
      <c r="F202" s="7" t="str">
        <f t="shared" si="21"/>
        <v>1000000-185674,887235782i</v>
      </c>
      <c r="G202" s="7">
        <f t="shared" si="22"/>
        <v>1017091.5218160164</v>
      </c>
      <c r="H202" s="7">
        <f t="shared" si="23"/>
        <v>-10.518602192299459</v>
      </c>
    </row>
    <row r="203" spans="1:8" x14ac:dyDescent="0.3">
      <c r="A203" s="7">
        <f>+impedance_haut_parleur!A201</f>
        <v>86.962000000000003</v>
      </c>
      <c r="B203" s="7">
        <f t="shared" si="18"/>
        <v>546.39836068295119</v>
      </c>
      <c r="C203" s="7">
        <f t="shared" si="19"/>
        <v>1000000</v>
      </c>
      <c r="D203" s="7" t="str">
        <f t="shared" si="20"/>
        <v>-183016,654506446i</v>
      </c>
      <c r="F203" s="7" t="str">
        <f t="shared" si="21"/>
        <v>1000000-183016,654506446i</v>
      </c>
      <c r="G203" s="7">
        <f t="shared" si="22"/>
        <v>1016609.6083682919</v>
      </c>
      <c r="H203" s="7">
        <f t="shared" si="23"/>
        <v>-10.371302490548835</v>
      </c>
    </row>
    <row r="204" spans="1:8" x14ac:dyDescent="0.3">
      <c r="A204" s="7">
        <f>+impedance_haut_parleur!A202</f>
        <v>88.225999999999999</v>
      </c>
      <c r="B204" s="7">
        <f t="shared" si="18"/>
        <v>554.34030691122621</v>
      </c>
      <c r="C204" s="7">
        <f t="shared" si="19"/>
        <v>1000000</v>
      </c>
      <c r="D204" s="7" t="str">
        <f t="shared" si="20"/>
        <v>-180394,603735742i</v>
      </c>
      <c r="F204" s="7" t="str">
        <f t="shared" si="21"/>
        <v>1000000-180394,603735742i</v>
      </c>
      <c r="G204" s="7">
        <f t="shared" si="22"/>
        <v>1016140.8431201726</v>
      </c>
      <c r="H204" s="7">
        <f t="shared" si="23"/>
        <v>-10.225871796262968</v>
      </c>
    </row>
    <row r="205" spans="1:8" x14ac:dyDescent="0.3">
      <c r="A205" s="7">
        <f>+impedance_haut_parleur!A203</f>
        <v>89.507999999999996</v>
      </c>
      <c r="B205" s="7">
        <f t="shared" si="18"/>
        <v>562.39535047503034</v>
      </c>
      <c r="C205" s="7">
        <f t="shared" si="19"/>
        <v>1000000</v>
      </c>
      <c r="D205" s="7" t="str">
        <f t="shared" si="20"/>
        <v>-177810,858349975i</v>
      </c>
      <c r="F205" s="7" t="str">
        <f t="shared" si="21"/>
        <v>1000000-177810,858349975i</v>
      </c>
      <c r="G205" s="7">
        <f t="shared" si="22"/>
        <v>1015685.3357940908</v>
      </c>
      <c r="H205" s="7">
        <f t="shared" si="23"/>
        <v>-10.082435286196754</v>
      </c>
    </row>
    <row r="206" spans="1:8" x14ac:dyDescent="0.3">
      <c r="A206" s="7">
        <f>+impedance_haut_parleur!A204</f>
        <v>90.808000000000007</v>
      </c>
      <c r="B206" s="7">
        <f t="shared" si="18"/>
        <v>570.56349137436393</v>
      </c>
      <c r="C206" s="7">
        <f t="shared" si="19"/>
        <v>1000000</v>
      </c>
      <c r="D206" s="7" t="str">
        <f t="shared" si="20"/>
        <v>-175265,33245077i</v>
      </c>
      <c r="F206" s="7" t="str">
        <f t="shared" si="21"/>
        <v>1000000-175265,33245077i</v>
      </c>
      <c r="G206" s="7">
        <f t="shared" si="22"/>
        <v>1015242.7969501084</v>
      </c>
      <c r="H206" s="7">
        <f t="shared" si="23"/>
        <v>-9.940995531510989</v>
      </c>
    </row>
    <row r="207" spans="1:8" x14ac:dyDescent="0.3">
      <c r="A207" s="7">
        <f>+impedance_haut_parleur!A205</f>
        <v>92.128</v>
      </c>
      <c r="B207" s="7">
        <f t="shared" si="18"/>
        <v>578.85729597984096</v>
      </c>
      <c r="C207" s="7">
        <f t="shared" si="19"/>
        <v>1000000</v>
      </c>
      <c r="D207" s="7" t="str">
        <f t="shared" si="20"/>
        <v>-172754,149761088i</v>
      </c>
      <c r="F207" s="7" t="str">
        <f t="shared" si="21"/>
        <v>1000000-172754,149761088i</v>
      </c>
      <c r="G207" s="7">
        <f t="shared" si="22"/>
        <v>1014812.2960723705</v>
      </c>
      <c r="H207" s="7">
        <f t="shared" si="23"/>
        <v>-9.8013439900538017</v>
      </c>
    </row>
    <row r="208" spans="1:8" x14ac:dyDescent="0.3">
      <c r="A208" s="7">
        <f>+impedance_haut_parleur!A206</f>
        <v>93.465999999999994</v>
      </c>
      <c r="B208" s="7">
        <f t="shared" si="18"/>
        <v>587.26419792084721</v>
      </c>
      <c r="C208" s="7">
        <f t="shared" si="19"/>
        <v>1000000</v>
      </c>
      <c r="D208" s="7" t="str">
        <f t="shared" si="20"/>
        <v>-170281,11087657i</v>
      </c>
      <c r="F208" s="7" t="str">
        <f t="shared" si="21"/>
        <v>1000000-170281,11087657i</v>
      </c>
      <c r="G208" s="7">
        <f t="shared" si="22"/>
        <v>1014394.2314117125</v>
      </c>
      <c r="H208" s="7">
        <f t="shared" si="23"/>
        <v>-9.663698653008451</v>
      </c>
    </row>
    <row r="209" spans="1:8" x14ac:dyDescent="0.3">
      <c r="A209" s="7">
        <f>+impedance_haut_parleur!A207</f>
        <v>94.823999999999998</v>
      </c>
      <c r="B209" s="7">
        <f t="shared" si="18"/>
        <v>595.79676356799712</v>
      </c>
      <c r="C209" s="7">
        <f t="shared" si="19"/>
        <v>1000000</v>
      </c>
      <c r="D209" s="7" t="str">
        <f t="shared" si="20"/>
        <v>-167842,46930302i</v>
      </c>
      <c r="F209" s="7" t="str">
        <f t="shared" si="21"/>
        <v>1000000-167842,46930302i</v>
      </c>
      <c r="G209" s="7">
        <f t="shared" si="22"/>
        <v>1013987.7191079463</v>
      </c>
      <c r="H209" s="7">
        <f t="shared" si="23"/>
        <v>-9.5278574413518289</v>
      </c>
    </row>
    <row r="210" spans="1:8" x14ac:dyDescent="0.3">
      <c r="A210" s="7">
        <f>+impedance_haut_parleur!A208</f>
        <v>96.201999999999998</v>
      </c>
      <c r="B210" s="7">
        <f t="shared" si="18"/>
        <v>604.45499292129057</v>
      </c>
      <c r="C210" s="7">
        <f t="shared" si="19"/>
        <v>1000000</v>
      </c>
      <c r="D210" s="7" t="str">
        <f t="shared" si="20"/>
        <v>-165438,28932028i</v>
      </c>
      <c r="F210" s="7" t="str">
        <f t="shared" si="21"/>
        <v>1000000-165438,28932028i</v>
      </c>
      <c r="G210" s="7">
        <f t="shared" si="22"/>
        <v>1013592.5352789555</v>
      </c>
      <c r="H210" s="7">
        <f t="shared" si="23"/>
        <v>-9.3938299444399007</v>
      </c>
    </row>
    <row r="211" spans="1:8" x14ac:dyDescent="0.3">
      <c r="A211" s="7">
        <f>+impedance_haut_parleur!A209</f>
        <v>97.599000000000004</v>
      </c>
      <c r="B211" s="7">
        <f t="shared" si="18"/>
        <v>613.23260279542046</v>
      </c>
      <c r="C211" s="7">
        <f t="shared" si="19"/>
        <v>1000000</v>
      </c>
      <c r="D211" s="7" t="str">
        <f t="shared" si="20"/>
        <v>-163070,260035344i</v>
      </c>
      <c r="F211" s="7" t="str">
        <f t="shared" si="21"/>
        <v>1000000-163070,260035344i</v>
      </c>
      <c r="G211" s="7">
        <f t="shared" si="22"/>
        <v>1013208.7197157328</v>
      </c>
      <c r="H211" s="7">
        <f t="shared" si="23"/>
        <v>-9.2617162723226585</v>
      </c>
    </row>
    <row r="212" spans="1:8" x14ac:dyDescent="0.3">
      <c r="A212" s="7">
        <f>+impedance_haut_parleur!A210</f>
        <v>99.016999999999996</v>
      </c>
      <c r="B212" s="7">
        <f t="shared" si="18"/>
        <v>622.14215956100111</v>
      </c>
      <c r="C212" s="7">
        <f t="shared" si="19"/>
        <v>1000000</v>
      </c>
      <c r="D212" s="7" t="str">
        <f t="shared" si="20"/>
        <v>-160734,967825621i</v>
      </c>
      <c r="F212" s="7" t="str">
        <f t="shared" si="21"/>
        <v>1000000-160734,967825621i</v>
      </c>
      <c r="G212" s="7">
        <f t="shared" si="22"/>
        <v>1012835.4900386852</v>
      </c>
      <c r="H212" s="7">
        <f t="shared" si="23"/>
        <v>-9.1313316394801678</v>
      </c>
    </row>
    <row r="213" spans="1:8" x14ac:dyDescent="0.3">
      <c r="A213" s="7">
        <f>+impedance_haut_parleur!A211</f>
        <v>100.456</v>
      </c>
      <c r="B213" s="7">
        <f t="shared" si="18"/>
        <v>631.18366321803251</v>
      </c>
      <c r="C213" s="7">
        <f t="shared" si="19"/>
        <v>1000000</v>
      </c>
      <c r="D213" s="7" t="str">
        <f t="shared" si="20"/>
        <v>-158432,49093324i</v>
      </c>
      <c r="F213" s="7" t="str">
        <f t="shared" si="21"/>
        <v>1000000-158432,49093324i</v>
      </c>
      <c r="G213" s="7">
        <f t="shared" si="22"/>
        <v>1012472.6436715765</v>
      </c>
      <c r="H213" s="7">
        <f t="shared" si="23"/>
        <v>-9.0026857040594344</v>
      </c>
    </row>
    <row r="214" spans="1:8" x14ac:dyDescent="0.3">
      <c r="A214" s="7">
        <f>+impedance_haut_parleur!A212</f>
        <v>101.916</v>
      </c>
      <c r="B214" s="7">
        <f t="shared" si="18"/>
        <v>640.35711376651466</v>
      </c>
      <c r="C214" s="7">
        <f t="shared" si="19"/>
        <v>1000000</v>
      </c>
      <c r="D214" s="7" t="str">
        <f t="shared" si="20"/>
        <v>-156162,862643643i</v>
      </c>
      <c r="F214" s="7" t="str">
        <f t="shared" si="21"/>
        <v>1000000-156162,862643643i</v>
      </c>
      <c r="G214" s="7">
        <f t="shared" si="22"/>
        <v>1012119.9729622261</v>
      </c>
      <c r="H214" s="7">
        <f t="shared" si="23"/>
        <v>-8.8757854678130972</v>
      </c>
    </row>
    <row r="215" spans="1:8" x14ac:dyDescent="0.3">
      <c r="A215" s="7">
        <f>+impedance_haut_parleur!A213</f>
        <v>103.396</v>
      </c>
      <c r="B215" s="7">
        <f t="shared" si="18"/>
        <v>649.65622802114046</v>
      </c>
      <c r="C215" s="7">
        <f t="shared" si="19"/>
        <v>1000000</v>
      </c>
      <c r="D215" s="7" t="str">
        <f t="shared" si="20"/>
        <v>-153927,563050694i</v>
      </c>
      <c r="F215" s="7" t="str">
        <f t="shared" si="21"/>
        <v>1000000-153927,563050694i</v>
      </c>
      <c r="G215" s="7">
        <f t="shared" si="22"/>
        <v>1011777.4926666068</v>
      </c>
      <c r="H215" s="7">
        <f t="shared" si="23"/>
        <v>-8.750718763143416</v>
      </c>
    </row>
    <row r="216" spans="1:8" x14ac:dyDescent="0.3">
      <c r="A216" s="7">
        <f>+impedance_haut_parleur!A214</f>
        <v>104.899</v>
      </c>
      <c r="B216" s="7">
        <f t="shared" si="18"/>
        <v>659.09985553783144</v>
      </c>
      <c r="C216" s="7">
        <f t="shared" si="19"/>
        <v>1000000</v>
      </c>
      <c r="D216" s="7" t="str">
        <f t="shared" si="20"/>
        <v>-151722,07846776i</v>
      </c>
      <c r="F216" s="7" t="str">
        <f t="shared" si="21"/>
        <v>1000000-151722,07846776i</v>
      </c>
      <c r="G216" s="7">
        <f t="shared" si="22"/>
        <v>1011444.3084493466</v>
      </c>
      <c r="H216" s="7">
        <f t="shared" si="23"/>
        <v>-8.6272378007043624</v>
      </c>
    </row>
    <row r="217" spans="1:8" x14ac:dyDescent="0.3">
      <c r="A217" s="7">
        <f>+impedance_haut_parleur!A215</f>
        <v>106.423</v>
      </c>
      <c r="B217" s="7">
        <f t="shared" si="18"/>
        <v>668.67542994597306</v>
      </c>
      <c r="C217" s="7">
        <f t="shared" si="19"/>
        <v>1000000</v>
      </c>
      <c r="D217" s="7" t="str">
        <f t="shared" si="20"/>
        <v>-149549,386027358i</v>
      </c>
      <c r="F217" s="7" t="str">
        <f t="shared" si="21"/>
        <v>1000000-149549,386027358i</v>
      </c>
      <c r="G217" s="7">
        <f t="shared" si="22"/>
        <v>1011120.6747273838</v>
      </c>
      <c r="H217" s="7">
        <f t="shared" si="23"/>
        <v>-8.5055137918809791</v>
      </c>
    </row>
    <row r="218" spans="1:8" x14ac:dyDescent="0.3">
      <c r="A218" s="7">
        <f>+impedance_haut_parleur!A216</f>
        <v>107.96899999999999</v>
      </c>
      <c r="B218" s="7">
        <f t="shared" si="18"/>
        <v>678.38923443087276</v>
      </c>
      <c r="C218" s="7">
        <f t="shared" si="19"/>
        <v>1000000</v>
      </c>
      <c r="D218" s="7" t="str">
        <f t="shared" si="20"/>
        <v>-147407,999603493i</v>
      </c>
      <c r="F218" s="7" t="str">
        <f t="shared" si="21"/>
        <v>1000000-147407,999603493i</v>
      </c>
      <c r="G218" s="7">
        <f t="shared" si="22"/>
        <v>1010806.1724915927</v>
      </c>
      <c r="H218" s="7">
        <f t="shared" si="23"/>
        <v>-8.3854679506797627</v>
      </c>
    </row>
    <row r="219" spans="1:8" x14ac:dyDescent="0.3">
      <c r="A219" s="7">
        <f>+impedance_haut_parleur!A217</f>
        <v>109.53700000000001</v>
      </c>
      <c r="B219" s="7">
        <f t="shared" si="18"/>
        <v>688.24126899253042</v>
      </c>
      <c r="C219" s="7">
        <f t="shared" si="19"/>
        <v>1000000</v>
      </c>
      <c r="D219" s="7" t="str">
        <f t="shared" si="20"/>
        <v>-145297,883903973i</v>
      </c>
      <c r="F219" s="7" t="str">
        <f t="shared" si="21"/>
        <v>1000000-145297,883903973i</v>
      </c>
      <c r="G219" s="7">
        <f t="shared" si="22"/>
        <v>1010500.6061685329</v>
      </c>
      <c r="H219" s="7">
        <f t="shared" si="23"/>
        <v>-8.267102557139749</v>
      </c>
    </row>
    <row r="220" spans="1:8" x14ac:dyDescent="0.3">
      <c r="A220" s="7">
        <f>+impedance_haut_parleur!A218</f>
        <v>111.129</v>
      </c>
      <c r="B220" s="7">
        <f t="shared" si="18"/>
        <v>698.24410000156024</v>
      </c>
      <c r="C220" s="7">
        <f t="shared" si="19"/>
        <v>1000000</v>
      </c>
      <c r="D220" s="7" t="str">
        <f t="shared" si="20"/>
        <v>-143216,390943764i</v>
      </c>
      <c r="F220" s="7" t="str">
        <f t="shared" si="21"/>
        <v>1000000-143216,390943764i</v>
      </c>
      <c r="G220" s="7">
        <f t="shared" si="22"/>
        <v>1010203.412504114</v>
      </c>
      <c r="H220" s="7">
        <f t="shared" si="23"/>
        <v>-8.1502730700202051</v>
      </c>
    </row>
    <row r="221" spans="1:8" x14ac:dyDescent="0.3">
      <c r="A221" s="7">
        <f>+impedance_haut_parleur!A219</f>
        <v>112.744</v>
      </c>
      <c r="B221" s="7">
        <f t="shared" si="18"/>
        <v>708.39144427265524</v>
      </c>
      <c r="C221" s="7">
        <f t="shared" si="19"/>
        <v>1000000</v>
      </c>
      <c r="D221" s="7" t="str">
        <f t="shared" si="20"/>
        <v>-141164,889565649i</v>
      </c>
      <c r="F221" s="7" t="str">
        <f t="shared" si="21"/>
        <v>1000000-141164,889565649i</v>
      </c>
      <c r="G221" s="7">
        <f t="shared" si="22"/>
        <v>1009914.6132451406</v>
      </c>
      <c r="H221" s="7">
        <f t="shared" si="23"/>
        <v>-8.0350601322965574</v>
      </c>
    </row>
    <row r="222" spans="1:8" x14ac:dyDescent="0.3">
      <c r="A222" s="7">
        <f>+impedance_haut_parleur!A220</f>
        <v>114.38200000000001</v>
      </c>
      <c r="B222" s="7">
        <f t="shared" si="18"/>
        <v>718.68330180581552</v>
      </c>
      <c r="C222" s="7">
        <f t="shared" si="19"/>
        <v>1000000</v>
      </c>
      <c r="D222" s="7" t="str">
        <f t="shared" si="20"/>
        <v>-139143,346935615i</v>
      </c>
      <c r="F222" s="7" t="str">
        <f t="shared" si="21"/>
        <v>1000000-139143,346935615i</v>
      </c>
      <c r="G222" s="7">
        <f t="shared" si="22"/>
        <v>1009634.0282480801</v>
      </c>
      <c r="H222" s="7">
        <f t="shared" si="23"/>
        <v>-7.9214656634361642</v>
      </c>
    </row>
    <row r="223" spans="1:8" x14ac:dyDescent="0.3">
      <c r="A223" s="7">
        <f>+impedance_haut_parleur!A221</f>
        <v>116.04300000000001</v>
      </c>
      <c r="B223" s="7">
        <f t="shared" si="18"/>
        <v>729.11967260104075</v>
      </c>
      <c r="C223" s="7">
        <f t="shared" si="19"/>
        <v>1000000</v>
      </c>
      <c r="D223" s="7" t="str">
        <f t="shared" si="20"/>
        <v>-137151,696433129i</v>
      </c>
      <c r="F223" s="7" t="str">
        <f t="shared" si="21"/>
        <v>1000000-137151,696433129i</v>
      </c>
      <c r="G223" s="7">
        <f t="shared" si="22"/>
        <v>1009361.4753072781</v>
      </c>
      <c r="H223" s="7">
        <f t="shared" si="23"/>
        <v>-7.8094895641098816</v>
      </c>
    </row>
    <row r="224" spans="1:8" x14ac:dyDescent="0.3">
      <c r="A224" s="7">
        <f>+impedance_haut_parleur!A222</f>
        <v>117.729</v>
      </c>
      <c r="B224" s="7">
        <f t="shared" si="18"/>
        <v>739.71312302894546</v>
      </c>
      <c r="C224" s="7">
        <f t="shared" si="19"/>
        <v>1000000</v>
      </c>
      <c r="D224" s="7" t="str">
        <f t="shared" si="20"/>
        <v>-135187,54350406i</v>
      </c>
      <c r="F224" s="7" t="str">
        <f t="shared" si="21"/>
        <v>1000000-135187,54350406i</v>
      </c>
      <c r="G224" s="7">
        <f t="shared" si="22"/>
        <v>1009096.4631385157</v>
      </c>
      <c r="H224" s="7">
        <f t="shared" si="23"/>
        <v>-7.6990006280187409</v>
      </c>
    </row>
    <row r="225" spans="1:8" x14ac:dyDescent="0.3">
      <c r="A225" s="7">
        <f>+impedance_haut_parleur!A223</f>
        <v>119.44</v>
      </c>
      <c r="B225" s="7">
        <f t="shared" si="18"/>
        <v>750.46365308952977</v>
      </c>
      <c r="C225" s="7">
        <f t="shared" si="19"/>
        <v>1000000</v>
      </c>
      <c r="D225" s="7" t="str">
        <f t="shared" si="20"/>
        <v>-133250,957042779i</v>
      </c>
      <c r="F225" s="7" t="str">
        <f t="shared" si="21"/>
        <v>1000000-133250,957042779i</v>
      </c>
      <c r="G225" s="7">
        <f t="shared" si="22"/>
        <v>1008838.8461755506</v>
      </c>
      <c r="H225" s="7">
        <f t="shared" si="23"/>
        <v>-7.5900059469375227</v>
      </c>
    </row>
    <row r="226" spans="1:8" x14ac:dyDescent="0.3">
      <c r="A226" s="7">
        <f>+impedance_haut_parleur!A224</f>
        <v>121.175</v>
      </c>
      <c r="B226" s="7">
        <f t="shared" si="18"/>
        <v>761.36497959748635</v>
      </c>
      <c r="C226" s="7">
        <f t="shared" si="19"/>
        <v>1000000</v>
      </c>
      <c r="D226" s="7" t="str">
        <f t="shared" si="20"/>
        <v>-131343,051860446i</v>
      </c>
      <c r="F226" s="7" t="str">
        <f t="shared" si="21"/>
        <v>1000000-131343,051860446i</v>
      </c>
      <c r="G226" s="7">
        <f t="shared" si="22"/>
        <v>1008588.6164695772</v>
      </c>
      <c r="H226" s="7">
        <f t="shared" si="23"/>
        <v>-7.4825714348920815</v>
      </c>
    </row>
    <row r="227" spans="1:8" x14ac:dyDescent="0.3">
      <c r="A227" s="7">
        <f>+impedance_haut_parleur!A225</f>
        <v>122.93600000000001</v>
      </c>
      <c r="B227" s="7">
        <f t="shared" si="18"/>
        <v>772.42966892342963</v>
      </c>
      <c r="C227" s="7">
        <f t="shared" si="19"/>
        <v>1000000</v>
      </c>
      <c r="D227" s="7" t="str">
        <f t="shared" si="20"/>
        <v>-129461,624822587i</v>
      </c>
      <c r="F227" s="7" t="str">
        <f t="shared" si="21"/>
        <v>1000000-129461,624822587i</v>
      </c>
      <c r="G227" s="7">
        <f t="shared" si="22"/>
        <v>1008345.3338522989</v>
      </c>
      <c r="H227" s="7">
        <f t="shared" si="23"/>
        <v>-7.3765760622527363</v>
      </c>
    </row>
    <row r="228" spans="1:8" x14ac:dyDescent="0.3">
      <c r="A228" s="7">
        <f>+impedance_haut_parleur!A226</f>
        <v>124.72199999999999</v>
      </c>
      <c r="B228" s="7">
        <f t="shared" si="18"/>
        <v>783.65143788205228</v>
      </c>
      <c r="C228" s="7">
        <f t="shared" si="19"/>
        <v>1000000</v>
      </c>
      <c r="D228" s="7" t="str">
        <f t="shared" si="20"/>
        <v>-127607,754118676i</v>
      </c>
      <c r="F228" s="7" t="str">
        <f t="shared" si="21"/>
        <v>1000000-127607,754118676i</v>
      </c>
      <c r="G228" s="7">
        <f t="shared" si="22"/>
        <v>1008108.9915833568</v>
      </c>
      <c r="H228" s="7">
        <f t="shared" si="23"/>
        <v>-7.2720834627606079</v>
      </c>
    </row>
    <row r="229" spans="1:8" x14ac:dyDescent="0.3">
      <c r="A229" s="7">
        <f>+impedance_haut_parleur!A227</f>
        <v>126.53400000000001</v>
      </c>
      <c r="B229" s="7">
        <f t="shared" si="18"/>
        <v>795.03656965866185</v>
      </c>
      <c r="C229" s="7">
        <f t="shared" si="19"/>
        <v>1000000</v>
      </c>
      <c r="D229" s="7" t="str">
        <f t="shared" si="20"/>
        <v>-125780,377678644i</v>
      </c>
      <c r="F229" s="7" t="str">
        <f t="shared" si="21"/>
        <v>1000000-125780,377678644i</v>
      </c>
      <c r="G229" s="7">
        <f t="shared" si="22"/>
        <v>1007879.3099419108</v>
      </c>
      <c r="H229" s="7">
        <f t="shared" si="23"/>
        <v>-7.1690365773960005</v>
      </c>
    </row>
    <row r="230" spans="1:8" x14ac:dyDescent="0.3">
      <c r="A230" s="7">
        <f>+impedance_haut_parleur!A228</f>
        <v>128.37200000000001</v>
      </c>
      <c r="B230" s="7">
        <f t="shared" si="18"/>
        <v>806.58506425325788</v>
      </c>
      <c r="C230" s="7">
        <f t="shared" si="19"/>
        <v>1000000</v>
      </c>
      <c r="D230" s="7" t="str">
        <f t="shared" si="20"/>
        <v>-123979,483915414i</v>
      </c>
      <c r="F230" s="7" t="str">
        <f t="shared" si="21"/>
        <v>1000000-123979,483915414i</v>
      </c>
      <c r="G230" s="7">
        <f t="shared" si="22"/>
        <v>1007656.147915514</v>
      </c>
      <c r="H230" s="7">
        <f t="shared" si="23"/>
        <v>-7.0674374296007549</v>
      </c>
    </row>
    <row r="231" spans="1:8" x14ac:dyDescent="0.3">
      <c r="A231" s="7">
        <f>+impedance_haut_parleur!A229</f>
        <v>130.238</v>
      </c>
      <c r="B231" s="7">
        <f t="shared" si="18"/>
        <v>818.30948803645492</v>
      </c>
      <c r="C231" s="7">
        <f t="shared" si="19"/>
        <v>1000000</v>
      </c>
      <c r="D231" s="7" t="str">
        <f t="shared" si="20"/>
        <v>-122203,153528076i</v>
      </c>
      <c r="F231" s="7" t="str">
        <f t="shared" si="21"/>
        <v>1000000-122203,153528076i</v>
      </c>
      <c r="G231" s="7">
        <f t="shared" si="22"/>
        <v>1007439.1350013192</v>
      </c>
      <c r="H231" s="7">
        <f t="shared" si="23"/>
        <v>-6.9671802638875473</v>
      </c>
    </row>
    <row r="232" spans="1:8" x14ac:dyDescent="0.3">
      <c r="A232" s="7">
        <f>+impedance_haut_parleur!A230</f>
        <v>132.13</v>
      </c>
      <c r="B232" s="7">
        <f t="shared" si="18"/>
        <v>830.19727463763866</v>
      </c>
      <c r="C232" s="7">
        <f t="shared" si="19"/>
        <v>1000000</v>
      </c>
      <c r="D232" s="7" t="str">
        <f t="shared" si="20"/>
        <v>-120453,298336408i</v>
      </c>
      <c r="F232" s="7" t="str">
        <f t="shared" si="21"/>
        <v>1000000-120453,298336408i</v>
      </c>
      <c r="G232" s="7">
        <f t="shared" si="22"/>
        <v>1007228.3738458323</v>
      </c>
      <c r="H232" s="7">
        <f t="shared" si="23"/>
        <v>-6.8683754307358669</v>
      </c>
    </row>
    <row r="233" spans="1:8" x14ac:dyDescent="0.3">
      <c r="A233" s="7">
        <f>+impedance_haut_parleur!A231</f>
        <v>134.04900000000001</v>
      </c>
      <c r="B233" s="7">
        <f t="shared" si="18"/>
        <v>842.25470724211641</v>
      </c>
      <c r="C233" s="7">
        <f t="shared" si="19"/>
        <v>1000000</v>
      </c>
      <c r="D233" s="7" t="str">
        <f t="shared" si="20"/>
        <v>-118728,929788283i</v>
      </c>
      <c r="F233" s="7" t="str">
        <f t="shared" si="21"/>
        <v>1000000-118728,929788283i</v>
      </c>
      <c r="G233" s="7">
        <f t="shared" si="22"/>
        <v>1007023.6138088675</v>
      </c>
      <c r="H233" s="7">
        <f t="shared" si="23"/>
        <v>-6.7709695161350689</v>
      </c>
    </row>
    <row r="234" spans="1:8" x14ac:dyDescent="0.3">
      <c r="A234" s="7">
        <f>+impedance_haut_parleur!A232</f>
        <v>135.99700000000001</v>
      </c>
      <c r="B234" s="7">
        <f t="shared" si="18"/>
        <v>854.49435222050226</v>
      </c>
      <c r="C234" s="7">
        <f t="shared" si="19"/>
        <v>1000000</v>
      </c>
      <c r="D234" s="7" t="str">
        <f t="shared" si="20"/>
        <v>-117028,274955988i</v>
      </c>
      <c r="F234" s="7" t="str">
        <f t="shared" si="21"/>
        <v>1000000-117028,274955988i</v>
      </c>
      <c r="G234" s="7">
        <f t="shared" si="22"/>
        <v>1006824.5215225811</v>
      </c>
      <c r="H234" s="7">
        <f t="shared" si="23"/>
        <v>-6.6748646065168966</v>
      </c>
    </row>
    <row r="235" spans="1:8" x14ac:dyDescent="0.3">
      <c r="A235" s="7">
        <f>+impedance_haut_parleur!A233</f>
        <v>137.97300000000001</v>
      </c>
      <c r="B235" s="7">
        <f t="shared" si="18"/>
        <v>866.90992638748912</v>
      </c>
      <c r="C235" s="7">
        <f t="shared" si="19"/>
        <v>1000000</v>
      </c>
      <c r="D235" s="7" t="str">
        <f t="shared" si="20"/>
        <v>-115352,237823266i</v>
      </c>
      <c r="F235" s="7" t="str">
        <f t="shared" si="21"/>
        <v>1000000-115352,237823266i</v>
      </c>
      <c r="G235" s="7">
        <f t="shared" si="22"/>
        <v>1006631.0837495707</v>
      </c>
      <c r="H235" s="7">
        <f t="shared" si="23"/>
        <v>-6.5801139243581943</v>
      </c>
    </row>
    <row r="236" spans="1:8" x14ac:dyDescent="0.3">
      <c r="A236" s="7">
        <f>+impedance_haut_parleur!A234</f>
        <v>139.97800000000001</v>
      </c>
      <c r="B236" s="7">
        <f t="shared" si="18"/>
        <v>879.50771292838419</v>
      </c>
      <c r="C236" s="7">
        <f t="shared" si="19"/>
        <v>1000000</v>
      </c>
      <c r="D236" s="7" t="str">
        <f t="shared" si="20"/>
        <v>-113699,969346537i</v>
      </c>
      <c r="F236" s="7" t="str">
        <f t="shared" si="21"/>
        <v>1000000-113699,969346537i</v>
      </c>
      <c r="G236" s="7">
        <f t="shared" si="22"/>
        <v>1006443.084843551</v>
      </c>
      <c r="H236" s="7">
        <f t="shared" si="23"/>
        <v>-6.4866715457565158</v>
      </c>
    </row>
    <row r="237" spans="1:8" x14ac:dyDescent="0.3">
      <c r="A237" s="7">
        <f>+impedance_haut_parleur!A235</f>
        <v>142.011</v>
      </c>
      <c r="B237" s="7">
        <f t="shared" si="18"/>
        <v>892.28142865788016</v>
      </c>
      <c r="C237" s="7">
        <f t="shared" si="19"/>
        <v>1000000</v>
      </c>
      <c r="D237" s="7" t="str">
        <f t="shared" si="20"/>
        <v>-112072,264185095i</v>
      </c>
      <c r="F237" s="7" t="str">
        <f t="shared" si="21"/>
        <v>1000000-112072,264185095i</v>
      </c>
      <c r="G237" s="7">
        <f t="shared" si="22"/>
        <v>1006260.4992742056</v>
      </c>
      <c r="H237" s="7">
        <f t="shared" si="23"/>
        <v>-6.3945844206150433</v>
      </c>
    </row>
    <row r="238" spans="1:8" x14ac:dyDescent="0.3">
      <c r="A238" s="7">
        <f>+impedance_haut_parleur!A236</f>
        <v>144.07499999999999</v>
      </c>
      <c r="B238" s="7">
        <f t="shared" si="18"/>
        <v>905.24992313189887</v>
      </c>
      <c r="C238" s="7">
        <f t="shared" si="19"/>
        <v>1000000</v>
      </c>
      <c r="D238" s="7" t="str">
        <f t="shared" si="20"/>
        <v>-110466,731280163i</v>
      </c>
      <c r="F238" s="7" t="str">
        <f t="shared" si="21"/>
        <v>1000000-110466,731280163i</v>
      </c>
      <c r="G238" s="7">
        <f t="shared" si="22"/>
        <v>1006082.9482302758</v>
      </c>
      <c r="H238" s="7">
        <f t="shared" si="23"/>
        <v>-6.3037191734974405</v>
      </c>
    </row>
    <row r="239" spans="1:8" x14ac:dyDescent="0.3">
      <c r="A239" s="7">
        <f>+impedance_haut_parleur!A237</f>
        <v>146.16800000000001</v>
      </c>
      <c r="B239" s="7">
        <f t="shared" si="18"/>
        <v>918.40062997982579</v>
      </c>
      <c r="C239" s="7">
        <f t="shared" si="19"/>
        <v>1000000</v>
      </c>
      <c r="D239" s="7" t="str">
        <f t="shared" si="20"/>
        <v>-108884,94273158i</v>
      </c>
      <c r="F239" s="7" t="str">
        <f t="shared" si="21"/>
        <v>1000000-108884,94273158i</v>
      </c>
      <c r="G239" s="7">
        <f t="shared" si="22"/>
        <v>1005910.4983812721</v>
      </c>
      <c r="H239" s="7">
        <f t="shared" si="23"/>
        <v>-6.2141665924872411</v>
      </c>
    </row>
    <row r="240" spans="1:8" x14ac:dyDescent="0.3">
      <c r="A240" s="7">
        <f>+impedance_haut_parleur!A238</f>
        <v>148.292</v>
      </c>
      <c r="B240" s="7">
        <f t="shared" si="18"/>
        <v>931.74611557227524</v>
      </c>
      <c r="C240" s="7">
        <f t="shared" si="19"/>
        <v>1000000</v>
      </c>
      <c r="D240" s="7" t="str">
        <f t="shared" si="20"/>
        <v>-107325,373649216i</v>
      </c>
      <c r="F240" s="7" t="str">
        <f t="shared" si="21"/>
        <v>1000000-107325,373649216i</v>
      </c>
      <c r="G240" s="7">
        <f t="shared" si="22"/>
        <v>1005742.8775929483</v>
      </c>
      <c r="H240" s="7">
        <f t="shared" si="23"/>
        <v>-6.1258421072733338</v>
      </c>
    </row>
    <row r="241" spans="1:8" x14ac:dyDescent="0.3">
      <c r="A241" s="7">
        <f>+impedance_haut_parleur!A239</f>
        <v>150.446</v>
      </c>
      <c r="B241" s="7">
        <f t="shared" si="18"/>
        <v>945.28009672394001</v>
      </c>
      <c r="C241" s="7">
        <f t="shared" si="19"/>
        <v>1000000</v>
      </c>
      <c r="D241" s="7" t="str">
        <f t="shared" si="20"/>
        <v>-105788,750177403i</v>
      </c>
      <c r="F241" s="7" t="str">
        <f t="shared" si="21"/>
        <v>1000000-105788,750177403i</v>
      </c>
      <c r="G241" s="7">
        <f t="shared" si="22"/>
        <v>1005580.0612900483</v>
      </c>
      <c r="H241" s="7">
        <f t="shared" si="23"/>
        <v>-6.0387885258309177</v>
      </c>
    </row>
    <row r="242" spans="1:8" x14ac:dyDescent="0.3">
      <c r="A242" s="7">
        <f>+impedance_haut_parleur!A240</f>
        <v>152.63200000000001</v>
      </c>
      <c r="B242" s="7">
        <f t="shared" si="18"/>
        <v>959.01513980543461</v>
      </c>
      <c r="C242" s="7">
        <f t="shared" si="19"/>
        <v>1000000</v>
      </c>
      <c r="D242" s="7" t="str">
        <f t="shared" si="20"/>
        <v>-104273,640581199i</v>
      </c>
      <c r="F242" s="7" t="str">
        <f t="shared" si="21"/>
        <v>1000000-104273,640581199i</v>
      </c>
      <c r="G242" s="7">
        <f t="shared" si="22"/>
        <v>1005421.7981126414</v>
      </c>
      <c r="H242" s="7">
        <f t="shared" si="23"/>
        <v>-5.9529263492430164</v>
      </c>
    </row>
    <row r="243" spans="1:8" x14ac:dyDescent="0.3">
      <c r="A243" s="7">
        <f>+impedance_haut_parleur!A241</f>
        <v>154.84899999999999</v>
      </c>
      <c r="B243" s="7">
        <f t="shared" si="18"/>
        <v>972.94496163145163</v>
      </c>
      <c r="C243" s="7">
        <f t="shared" si="19"/>
        <v>1000000</v>
      </c>
      <c r="D243" s="7" t="str">
        <f t="shared" si="20"/>
        <v>-102780,736777051i</v>
      </c>
      <c r="F243" s="7" t="str">
        <f t="shared" si="21"/>
        <v>1000000-102780,736777051i</v>
      </c>
      <c r="G243" s="7">
        <f t="shared" si="22"/>
        <v>1005268.063678755</v>
      </c>
      <c r="H243" s="7">
        <f t="shared" si="23"/>
        <v>-5.8682963313719609</v>
      </c>
    </row>
    <row r="244" spans="1:8" x14ac:dyDescent="0.3">
      <c r="A244" s="7">
        <f>+impedance_haut_parleur!A242</f>
        <v>157.09899999999999</v>
      </c>
      <c r="B244" s="7">
        <f t="shared" si="18"/>
        <v>987.08212857260571</v>
      </c>
      <c r="C244" s="7">
        <f t="shared" si="19"/>
        <v>1000000</v>
      </c>
      <c r="D244" s="7" t="str">
        <f t="shared" si="20"/>
        <v>-101308,692666341i</v>
      </c>
      <c r="F244" s="7" t="str">
        <f t="shared" si="21"/>
        <v>1000000-101308,692666341i</v>
      </c>
      <c r="G244" s="7">
        <f t="shared" si="22"/>
        <v>1005118.6254416755</v>
      </c>
      <c r="H244" s="7">
        <f t="shared" si="23"/>
        <v>-5.7848236424667085</v>
      </c>
    </row>
    <row r="245" spans="1:8" x14ac:dyDescent="0.3">
      <c r="A245" s="7">
        <f>+impedance_haut_parleur!A243</f>
        <v>159.38200000000001</v>
      </c>
      <c r="B245" s="7">
        <f t="shared" si="18"/>
        <v>1001.4266406288968</v>
      </c>
      <c r="C245" s="7">
        <f t="shared" si="19"/>
        <v>1000000</v>
      </c>
      <c r="D245" s="7" t="str">
        <f t="shared" si="20"/>
        <v>-99857,5391775077i</v>
      </c>
      <c r="F245" s="7" t="str">
        <f t="shared" si="21"/>
        <v>1000000-99857,5391775077i</v>
      </c>
      <c r="G245" s="7">
        <f t="shared" si="22"/>
        <v>1004973.3967277877</v>
      </c>
      <c r="H245" s="7">
        <f t="shared" si="23"/>
        <v>-5.7025114355657527</v>
      </c>
    </row>
    <row r="246" spans="1:8" x14ac:dyDescent="0.3">
      <c r="A246" s="7">
        <f>+impedance_haut_parleur!A244</f>
        <v>161.697</v>
      </c>
      <c r="B246" s="7">
        <f t="shared" si="18"/>
        <v>1015.9722146150176</v>
      </c>
      <c r="C246" s="7">
        <f t="shared" si="19"/>
        <v>1000000</v>
      </c>
      <c r="D246" s="7" t="str">
        <f t="shared" si="20"/>
        <v>-98427,8886385618i</v>
      </c>
      <c r="F246" s="7" t="str">
        <f t="shared" si="21"/>
        <v>1000000-98427,8886385618i</v>
      </c>
      <c r="G246" s="7">
        <f t="shared" si="22"/>
        <v>1004832.3488332994</v>
      </c>
      <c r="H246" s="7">
        <f t="shared" si="23"/>
        <v>-5.6213958147481815</v>
      </c>
    </row>
    <row r="247" spans="1:8" x14ac:dyDescent="0.3">
      <c r="A247" s="7">
        <f>+impedance_haut_parleur!A245</f>
        <v>164.047</v>
      </c>
      <c r="B247" s="7">
        <f t="shared" si="18"/>
        <v>1030.7377000868896</v>
      </c>
      <c r="C247" s="7">
        <f t="shared" si="19"/>
        <v>1000000</v>
      </c>
      <c r="D247" s="7" t="str">
        <f t="shared" si="20"/>
        <v>-97017,8930988652i</v>
      </c>
      <c r="F247" s="7" t="str">
        <f t="shared" si="21"/>
        <v>1000000-97017,8930988652i</v>
      </c>
      <c r="G247" s="7">
        <f t="shared" si="22"/>
        <v>1004695.2132768141</v>
      </c>
      <c r="H247" s="7">
        <f t="shared" si="23"/>
        <v>-5.541373230691689</v>
      </c>
    </row>
    <row r="248" spans="1:8" x14ac:dyDescent="0.3">
      <c r="A248" s="7">
        <f>+impedance_haut_parleur!A246</f>
        <v>166.43</v>
      </c>
      <c r="B248" s="7">
        <f t="shared" si="18"/>
        <v>1045.7105306738986</v>
      </c>
      <c r="C248" s="7">
        <f t="shared" si="19"/>
        <v>1000000</v>
      </c>
      <c r="D248" s="7" t="str">
        <f t="shared" si="20"/>
        <v>-95628,7586924805i</v>
      </c>
      <c r="F248" s="7" t="str">
        <f t="shared" si="21"/>
        <v>1000000-95628,7586924805i</v>
      </c>
      <c r="G248" s="7">
        <f t="shared" si="22"/>
        <v>1004562.0237143472</v>
      </c>
      <c r="H248" s="7">
        <f t="shared" si="23"/>
        <v>-5.4625133803757908</v>
      </c>
    </row>
    <row r="249" spans="1:8" x14ac:dyDescent="0.3">
      <c r="A249" s="7">
        <f>+impedance_haut_parleur!A247</f>
        <v>168.84800000000001</v>
      </c>
      <c r="B249" s="7">
        <f t="shared" si="18"/>
        <v>1060.9032727466588</v>
      </c>
      <c r="C249" s="7">
        <f t="shared" si="19"/>
        <v>1000000</v>
      </c>
      <c r="D249" s="7" t="str">
        <f t="shared" si="20"/>
        <v>-94259,3001349707i</v>
      </c>
      <c r="F249" s="7" t="str">
        <f t="shared" si="21"/>
        <v>1000000-94259,3001349707i</v>
      </c>
      <c r="G249" s="7">
        <f t="shared" si="22"/>
        <v>1004432.5839308155</v>
      </c>
      <c r="H249" s="7">
        <f t="shared" si="23"/>
        <v>-5.3847501826683892</v>
      </c>
    </row>
    <row r="250" spans="1:8" x14ac:dyDescent="0.3">
      <c r="A250" s="7">
        <f>+impedance_haut_parleur!A248</f>
        <v>171.30099999999999</v>
      </c>
      <c r="B250" s="7">
        <f t="shared" si="18"/>
        <v>1076.3159263051703</v>
      </c>
      <c r="C250" s="7">
        <f t="shared" si="19"/>
        <v>1000000</v>
      </c>
      <c r="D250" s="7" t="str">
        <f t="shared" si="20"/>
        <v>-92909,5236407816i</v>
      </c>
      <c r="F250" s="7" t="str">
        <f t="shared" si="21"/>
        <v>1000000-92909,5236407816i</v>
      </c>
      <c r="G250" s="7">
        <f t="shared" si="22"/>
        <v>1004306.8154618673</v>
      </c>
      <c r="H250" s="7">
        <f t="shared" si="23"/>
        <v>-5.3080851332350614</v>
      </c>
    </row>
    <row r="251" spans="1:8" x14ac:dyDescent="0.3">
      <c r="A251" s="7">
        <f>+impedance_haut_parleur!A249</f>
        <v>173.79</v>
      </c>
      <c r="B251" s="7">
        <f t="shared" si="18"/>
        <v>1091.9547745347402</v>
      </c>
      <c r="C251" s="7">
        <f t="shared" si="19"/>
        <v>1000000</v>
      </c>
      <c r="D251" s="7" t="str">
        <f t="shared" si="20"/>
        <v>-91578,8843385093i</v>
      </c>
      <c r="F251" s="7" t="str">
        <f t="shared" si="21"/>
        <v>1000000-91578,8843385093i</v>
      </c>
      <c r="G251" s="7">
        <f t="shared" si="22"/>
        <v>1004184.5906289771</v>
      </c>
      <c r="H251" s="7">
        <f t="shared" si="23"/>
        <v>-5.2324883801937663</v>
      </c>
    </row>
    <row r="252" spans="1:8" x14ac:dyDescent="0.3">
      <c r="A252" s="7">
        <f>+impedance_haut_parleur!A250</f>
        <v>176.315</v>
      </c>
      <c r="B252" s="7">
        <f t="shared" si="18"/>
        <v>1107.8198174353688</v>
      </c>
      <c r="C252" s="7">
        <f t="shared" si="19"/>
        <v>1000000</v>
      </c>
      <c r="D252" s="7" t="str">
        <f t="shared" si="20"/>
        <v>-90267,3868314638i</v>
      </c>
      <c r="F252" s="7" t="str">
        <f t="shared" si="21"/>
        <v>1000000-90267,3868314638i</v>
      </c>
      <c r="G252" s="7">
        <f t="shared" si="22"/>
        <v>1004065.8350553419</v>
      </c>
      <c r="H252" s="7">
        <f t="shared" si="23"/>
        <v>-5.1579612356699442</v>
      </c>
    </row>
    <row r="253" spans="1:8" x14ac:dyDescent="0.3">
      <c r="A253" s="7">
        <f>+impedance_haut_parleur!A251</f>
        <v>178.87700000000001</v>
      </c>
      <c r="B253" s="7">
        <f t="shared" si="18"/>
        <v>1123.9173381923629</v>
      </c>
      <c r="C253" s="7">
        <f t="shared" si="19"/>
        <v>1000000</v>
      </c>
      <c r="D253" s="7" t="str">
        <f t="shared" si="20"/>
        <v>-88974,5149414935i</v>
      </c>
      <c r="F253" s="7" t="str">
        <f t="shared" si="21"/>
        <v>1000000-88974,5149414935i</v>
      </c>
      <c r="G253" s="7">
        <f t="shared" si="22"/>
        <v>1003950.4292090691</v>
      </c>
      <c r="H253" s="7">
        <f t="shared" si="23"/>
        <v>-5.0844753750079974</v>
      </c>
    </row>
    <row r="254" spans="1:8" x14ac:dyDescent="0.3">
      <c r="A254" s="7">
        <f>+impedance_haut_parleur!A252</f>
        <v>181.476</v>
      </c>
      <c r="B254" s="7">
        <f t="shared" si="18"/>
        <v>1140.2473368057226</v>
      </c>
      <c r="C254" s="7">
        <f t="shared" si="19"/>
        <v>1000000</v>
      </c>
      <c r="D254" s="7" t="str">
        <f t="shared" si="20"/>
        <v>-87700,2706098301i</v>
      </c>
      <c r="F254" s="7" t="str">
        <f t="shared" si="21"/>
        <v>1000000-87700,2706098301i</v>
      </c>
      <c r="G254" s="7">
        <f t="shared" si="22"/>
        <v>1003838.3024496711</v>
      </c>
      <c r="H254" s="7">
        <f t="shared" si="23"/>
        <v>-5.012031874723351</v>
      </c>
    </row>
    <row r="255" spans="1:8" x14ac:dyDescent="0.3">
      <c r="A255" s="7">
        <f>+impedance_haut_parleur!A253</f>
        <v>184.11199999999999</v>
      </c>
      <c r="B255" s="7">
        <f t="shared" si="18"/>
        <v>1156.8098132754481</v>
      </c>
      <c r="C255" s="7">
        <f t="shared" si="19"/>
        <v>1000000</v>
      </c>
      <c r="D255" s="7" t="str">
        <f t="shared" si="20"/>
        <v>-86444,6332079904i</v>
      </c>
      <c r="F255" s="7" t="str">
        <f t="shared" si="21"/>
        <v>1000000-86444,6332079904i</v>
      </c>
      <c r="G255" s="7">
        <f t="shared" si="22"/>
        <v>1003729.3831558705</v>
      </c>
      <c r="H255" s="7">
        <f t="shared" si="23"/>
        <v>-4.940630497626854</v>
      </c>
    </row>
    <row r="256" spans="1:8" x14ac:dyDescent="0.3">
      <c r="A256" s="7">
        <f>+impedance_haut_parleur!A254</f>
        <v>186.78700000000001</v>
      </c>
      <c r="B256" s="7">
        <f t="shared" si="18"/>
        <v>1173.6173339721533</v>
      </c>
      <c r="C256" s="7">
        <f t="shared" si="19"/>
        <v>1000000</v>
      </c>
      <c r="D256" s="7" t="str">
        <f t="shared" si="20"/>
        <v>-85206,6487988432i</v>
      </c>
      <c r="F256" s="7" t="str">
        <f t="shared" si="21"/>
        <v>1000000-85206,6487988432i</v>
      </c>
      <c r="G256" s="7">
        <f t="shared" si="22"/>
        <v>1003623.5215455691</v>
      </c>
      <c r="H256" s="7">
        <f t="shared" si="23"/>
        <v>-4.8702178867637347</v>
      </c>
    </row>
    <row r="257" spans="1:8" x14ac:dyDescent="0.3">
      <c r="A257" s="7">
        <f>+impedance_haut_parleur!A255</f>
        <v>189.501</v>
      </c>
      <c r="B257" s="7">
        <f t="shared" si="18"/>
        <v>1190.6698988958387</v>
      </c>
      <c r="C257" s="7">
        <f t="shared" si="19"/>
        <v>1000000</v>
      </c>
      <c r="D257" s="7" t="str">
        <f t="shared" si="20"/>
        <v>-83986,3341575482i</v>
      </c>
      <c r="F257" s="7" t="str">
        <f t="shared" si="21"/>
        <v>1000000-83986,3341575482i</v>
      </c>
      <c r="G257" s="7">
        <f t="shared" si="22"/>
        <v>1003520.6546580014</v>
      </c>
      <c r="H257" s="7">
        <f t="shared" si="23"/>
        <v>-4.8007958399950041</v>
      </c>
    </row>
    <row r="258" spans="1:8" x14ac:dyDescent="0.3">
      <c r="A258" s="7">
        <f>+impedance_haut_parleur!A256</f>
        <v>192.25399999999999</v>
      </c>
      <c r="B258" s="7">
        <f t="shared" si="18"/>
        <v>1207.967508046504</v>
      </c>
      <c r="C258" s="7">
        <f t="shared" si="19"/>
        <v>1000000</v>
      </c>
      <c r="D258" s="7" t="str">
        <f t="shared" si="20"/>
        <v>-82783,6836122501i</v>
      </c>
      <c r="F258" s="7" t="str">
        <f t="shared" si="21"/>
        <v>1000000-82783,6836122501i</v>
      </c>
      <c r="G258" s="7">
        <f t="shared" si="22"/>
        <v>1003420.7184787511</v>
      </c>
      <c r="H258" s="7">
        <f t="shared" si="23"/>
        <v>-4.7323648522838839</v>
      </c>
    </row>
    <row r="259" spans="1:8" x14ac:dyDescent="0.3">
      <c r="A259" s="7">
        <f>+impedance_haut_parleur!A257</f>
        <v>195.048</v>
      </c>
      <c r="B259" s="7">
        <f t="shared" si="18"/>
        <v>1225.522727794764</v>
      </c>
      <c r="C259" s="7">
        <f t="shared" si="19"/>
        <v>1000000</v>
      </c>
      <c r="D259" s="7" t="str">
        <f t="shared" si="20"/>
        <v>-81597,8339136496i</v>
      </c>
      <c r="F259" s="7" t="str">
        <f t="shared" si="21"/>
        <v>1000000-81597,8339136496i</v>
      </c>
      <c r="G259" s="7">
        <f t="shared" si="22"/>
        <v>1003323.5801571691</v>
      </c>
      <c r="H259" s="7">
        <f t="shared" si="23"/>
        <v>-4.6648765820312184</v>
      </c>
    </row>
    <row r="260" spans="1:8" x14ac:dyDescent="0.3">
      <c r="A260" s="7">
        <f>+impedance_haut_parleur!A258</f>
        <v>197.88200000000001</v>
      </c>
      <c r="B260" s="7">
        <f t="shared" si="18"/>
        <v>1243.3292749553109</v>
      </c>
      <c r="C260" s="7">
        <f t="shared" si="19"/>
        <v>1000000</v>
      </c>
      <c r="D260" s="7" t="str">
        <f t="shared" si="20"/>
        <v>-80429,2169534851i</v>
      </c>
      <c r="F260" s="7" t="str">
        <f t="shared" si="21"/>
        <v>1000000-80429,2169534851i</v>
      </c>
      <c r="G260" s="7">
        <f t="shared" si="22"/>
        <v>1003229.2155533305</v>
      </c>
      <c r="H260" s="7">
        <f t="shared" si="23"/>
        <v>-4.5983563546968274</v>
      </c>
    </row>
    <row r="261" spans="1:8" x14ac:dyDescent="0.3">
      <c r="A261" s="7">
        <f>+impedance_haut_parleur!A259</f>
        <v>200.75700000000001</v>
      </c>
      <c r="B261" s="7">
        <f t="shared" si="18"/>
        <v>1261.3934327134523</v>
      </c>
      <c r="C261" s="7">
        <f t="shared" si="19"/>
        <v>1000000</v>
      </c>
      <c r="D261" s="7" t="str">
        <f t="shared" si="20"/>
        <v>-79277,4065621101i</v>
      </c>
      <c r="F261" s="7" t="str">
        <f t="shared" si="21"/>
        <v>1000000-79277,4065621101i</v>
      </c>
      <c r="G261" s="7">
        <f t="shared" si="22"/>
        <v>1003137.5315435138</v>
      </c>
      <c r="H261" s="7">
        <f t="shared" si="23"/>
        <v>-4.5327806344881658</v>
      </c>
    </row>
    <row r="262" spans="1:8" x14ac:dyDescent="0.3">
      <c r="A262" s="7">
        <f>+impedance_haut_parleur!A260</f>
        <v>203.673</v>
      </c>
      <c r="B262" s="7">
        <f t="shared" ref="B262:B325" si="24">2*PI()*A262</f>
        <v>1279.715201069188</v>
      </c>
      <c r="C262" s="7">
        <f t="shared" ref="C262:C325" si="25">+D$2</f>
        <v>1000000</v>
      </c>
      <c r="D262" s="7" t="str">
        <f t="shared" ref="D262:D325" si="26">COMPLEX(0,-1/(B262*($D$3/1000000)),"i")</f>
        <v>-78142,3866157494i</v>
      </c>
      <c r="F262" s="7" t="str">
        <f t="shared" ref="F262:F325" si="27">+IMSUM(C262,D262)</f>
        <v>1000000-78142,3866157494i</v>
      </c>
      <c r="G262" s="7">
        <f t="shared" ref="G262:G325" si="28">+IMABS(F262)</f>
        <v>1003048.4697092186</v>
      </c>
      <c r="H262" s="7">
        <f t="shared" ref="H262:H325" si="29">+DEGREES(IMARGUMENT(F262))</f>
        <v>-4.468149196441936</v>
      </c>
    </row>
    <row r="263" spans="1:8" x14ac:dyDescent="0.3">
      <c r="A263" s="7">
        <f>+impedance_haut_parleur!A261</f>
        <v>206.63300000000001</v>
      </c>
      <c r="B263" s="7">
        <f t="shared" si="24"/>
        <v>1298.3134295784396</v>
      </c>
      <c r="C263" s="7">
        <f t="shared" si="25"/>
        <v>1000000</v>
      </c>
      <c r="D263" s="7" t="str">
        <f t="shared" si="26"/>
        <v>-77023,0036305408i</v>
      </c>
      <c r="F263" s="7" t="str">
        <f t="shared" si="27"/>
        <v>1000000-77023,0036305408i</v>
      </c>
      <c r="G263" s="7">
        <f t="shared" si="28"/>
        <v>1002961.885162278</v>
      </c>
      <c r="H263" s="7">
        <f t="shared" si="29"/>
        <v>-4.40439701138496</v>
      </c>
    </row>
    <row r="264" spans="1:8" x14ac:dyDescent="0.3">
      <c r="A264" s="7">
        <f>+impedance_haut_parleur!A262</f>
        <v>209.63499999999999</v>
      </c>
      <c r="B264" s="7">
        <f t="shared" si="24"/>
        <v>1317.1755518705925</v>
      </c>
      <c r="C264" s="7">
        <f t="shared" si="25"/>
        <v>1000000</v>
      </c>
      <c r="D264" s="7" t="str">
        <f t="shared" si="26"/>
        <v>-75920,0243718345i</v>
      </c>
      <c r="F264" s="7" t="str">
        <f t="shared" si="27"/>
        <v>1000000-75920,0243718345i</v>
      </c>
      <c r="G264" s="7">
        <f t="shared" si="28"/>
        <v>1002877.7842292748</v>
      </c>
      <c r="H264" s="7">
        <f t="shared" si="29"/>
        <v>-4.3415683762931021</v>
      </c>
    </row>
    <row r="265" spans="1:8" x14ac:dyDescent="0.3">
      <c r="A265" s="7">
        <f>+impedance_haut_parleur!A263</f>
        <v>212.68</v>
      </c>
      <c r="B265" s="7">
        <f t="shared" si="24"/>
        <v>1336.3078511309545</v>
      </c>
      <c r="C265" s="7">
        <f t="shared" si="25"/>
        <v>1000000</v>
      </c>
      <c r="D265" s="7" t="str">
        <f t="shared" si="26"/>
        <v>-74833,0558077371i</v>
      </c>
      <c r="F265" s="7" t="str">
        <f t="shared" si="27"/>
        <v>1000000-74833,0558077371i</v>
      </c>
      <c r="G265" s="7">
        <f t="shared" si="28"/>
        <v>1002796.0840776773</v>
      </c>
      <c r="H265" s="7">
        <f t="shared" si="29"/>
        <v>-4.2796415161267589</v>
      </c>
    </row>
    <row r="266" spans="1:8" x14ac:dyDescent="0.3">
      <c r="A266" s="7">
        <f>+impedance_haut_parleur!A264</f>
        <v>215.77</v>
      </c>
      <c r="B266" s="7">
        <f t="shared" si="24"/>
        <v>1355.7228937301393</v>
      </c>
      <c r="C266" s="7">
        <f t="shared" si="25"/>
        <v>1000000</v>
      </c>
      <c r="D266" s="7" t="str">
        <f t="shared" si="26"/>
        <v>-73761,3862408562i</v>
      </c>
      <c r="F266" s="7" t="str">
        <f t="shared" si="27"/>
        <v>1000000-73761,3862408562i</v>
      </c>
      <c r="G266" s="7">
        <f t="shared" si="28"/>
        <v>1002716.6808726047</v>
      </c>
      <c r="H266" s="7">
        <f t="shared" si="29"/>
        <v>-4.218576462429434</v>
      </c>
    </row>
    <row r="267" spans="1:8" x14ac:dyDescent="0.3">
      <c r="A267" s="7">
        <f>+impedance_haut_parleur!A265</f>
        <v>218.905</v>
      </c>
      <c r="B267" s="7">
        <f t="shared" si="24"/>
        <v>1375.4206796681474</v>
      </c>
      <c r="C267" s="7">
        <f t="shared" si="25"/>
        <v>1000000</v>
      </c>
      <c r="D267" s="7" t="str">
        <f t="shared" si="26"/>
        <v>-72705,0287073823i</v>
      </c>
      <c r="F267" s="7" t="str">
        <f t="shared" si="27"/>
        <v>1000000-72705,0287073823i</v>
      </c>
      <c r="G267" s="7">
        <f t="shared" si="28"/>
        <v>1002639.5270481516</v>
      </c>
      <c r="H267" s="7">
        <f t="shared" si="29"/>
        <v>-4.1583745088417547</v>
      </c>
    </row>
    <row r="268" spans="1:8" x14ac:dyDescent="0.3">
      <c r="A268" s="7">
        <f>+impedance_haut_parleur!A266</f>
        <v>222.08600000000001</v>
      </c>
      <c r="B268" s="7">
        <f t="shared" si="24"/>
        <v>1395.4074921302856</v>
      </c>
      <c r="C268" s="7">
        <f t="shared" si="25"/>
        <v>1000000</v>
      </c>
      <c r="D268" s="7" t="str">
        <f t="shared" si="26"/>
        <v>-71663,6542113845i</v>
      </c>
      <c r="F268" s="7" t="str">
        <f t="shared" si="27"/>
        <v>1000000-71663,6542113845i</v>
      </c>
      <c r="G268" s="7">
        <f t="shared" si="28"/>
        <v>1002564.5512060204</v>
      </c>
      <c r="H268" s="7">
        <f t="shared" si="29"/>
        <v>-4.0990174353113531</v>
      </c>
    </row>
    <row r="269" spans="1:8" x14ac:dyDescent="0.3">
      <c r="A269" s="7">
        <f>+impedance_haut_parleur!A267</f>
        <v>225.31299999999999</v>
      </c>
      <c r="B269" s="7">
        <f t="shared" si="24"/>
        <v>1415.683331116554</v>
      </c>
      <c r="C269" s="7">
        <f t="shared" si="25"/>
        <v>1000000</v>
      </c>
      <c r="D269" s="7" t="str">
        <f t="shared" si="26"/>
        <v>-70637,2659775048i</v>
      </c>
      <c r="F269" s="7" t="str">
        <f t="shared" si="27"/>
        <v>1000000-70637,2659775048i</v>
      </c>
      <c r="G269" s="7">
        <f t="shared" si="28"/>
        <v>1002491.7073695805</v>
      </c>
      <c r="H269" s="7">
        <f t="shared" si="29"/>
        <v>-4.0405059343201772</v>
      </c>
    </row>
    <row r="270" spans="1:8" x14ac:dyDescent="0.3">
      <c r="A270" s="7">
        <f>+impedance_haut_parleur!A268</f>
        <v>228.58600000000001</v>
      </c>
      <c r="B270" s="7">
        <f t="shared" si="24"/>
        <v>1436.2481966269529</v>
      </c>
      <c r="C270" s="7">
        <f t="shared" si="25"/>
        <v>1000000</v>
      </c>
      <c r="D270" s="7" t="str">
        <f t="shared" si="26"/>
        <v>-69625,8489548333i</v>
      </c>
      <c r="F270" s="7" t="str">
        <f t="shared" si="27"/>
        <v>1000000-69625,8489548333i</v>
      </c>
      <c r="G270" s="7">
        <f t="shared" si="28"/>
        <v>1002420.948924493</v>
      </c>
      <c r="H270" s="7">
        <f t="shared" si="29"/>
        <v>-3.9828396403519619</v>
      </c>
    </row>
    <row r="271" spans="1:8" x14ac:dyDescent="0.3">
      <c r="A271" s="7">
        <f>+impedance_haut_parleur!A269</f>
        <v>231.90700000000001</v>
      </c>
      <c r="B271" s="7">
        <f t="shared" si="24"/>
        <v>1457.1146550320964</v>
      </c>
      <c r="C271" s="7">
        <f t="shared" si="25"/>
        <v>1000000</v>
      </c>
      <c r="D271" s="7" t="str">
        <f t="shared" si="26"/>
        <v>-68628,779248533i</v>
      </c>
      <c r="F271" s="7" t="str">
        <f t="shared" si="27"/>
        <v>1000000-68628,779248533i</v>
      </c>
      <c r="G271" s="7">
        <f t="shared" si="28"/>
        <v>1002352.1882757295</v>
      </c>
      <c r="H271" s="7">
        <f t="shared" si="29"/>
        <v>-3.9259834510860228</v>
      </c>
    </row>
    <row r="272" spans="1:8" x14ac:dyDescent="0.3">
      <c r="A272" s="7">
        <f>+impedance_haut_parleur!A270</f>
        <v>235.27699999999999</v>
      </c>
      <c r="B272" s="7">
        <f t="shared" si="24"/>
        <v>1478.2889895172914</v>
      </c>
      <c r="C272" s="7">
        <f t="shared" si="25"/>
        <v>1000000</v>
      </c>
      <c r="D272" s="7" t="str">
        <f t="shared" si="26"/>
        <v>-67645,7720439717i</v>
      </c>
      <c r="F272" s="7" t="str">
        <f t="shared" si="27"/>
        <v>1000000-67645,7720439717i</v>
      </c>
      <c r="G272" s="7">
        <f t="shared" si="28"/>
        <v>1002285.3637938773</v>
      </c>
      <c r="H272" s="7">
        <f t="shared" si="29"/>
        <v>-3.8699215693090796</v>
      </c>
    </row>
    <row r="273" spans="1:8" x14ac:dyDescent="0.3">
      <c r="A273" s="7">
        <f>+impedance_haut_parleur!A271</f>
        <v>238.69499999999999</v>
      </c>
      <c r="B273" s="7">
        <f t="shared" si="24"/>
        <v>1499.7649168972314</v>
      </c>
      <c r="C273" s="7">
        <f t="shared" si="25"/>
        <v>1000000</v>
      </c>
      <c r="D273" s="7" t="str">
        <f t="shared" si="26"/>
        <v>-66677,1164422779i</v>
      </c>
      <c r="F273" s="7" t="str">
        <f t="shared" si="27"/>
        <v>1000000-66677,1164422779i</v>
      </c>
      <c r="G273" s="7">
        <f t="shared" si="28"/>
        <v>1002220.4537211645</v>
      </c>
      <c r="H273" s="7">
        <f t="shared" si="29"/>
        <v>-3.8146709126771814</v>
      </c>
    </row>
    <row r="274" spans="1:8" x14ac:dyDescent="0.3">
      <c r="A274" s="7">
        <f>+impedance_haut_parleur!A272</f>
        <v>242.16300000000001</v>
      </c>
      <c r="B274" s="7">
        <f t="shared" si="24"/>
        <v>1521.5550035425301</v>
      </c>
      <c r="C274" s="7">
        <f t="shared" si="25"/>
        <v>1000000</v>
      </c>
      <c r="D274" s="7" t="str">
        <f t="shared" si="26"/>
        <v>-65722,2379520799i</v>
      </c>
      <c r="F274" s="7" t="str">
        <f t="shared" si="27"/>
        <v>1000000-65722,2379520799i</v>
      </c>
      <c r="G274" s="7">
        <f t="shared" si="28"/>
        <v>1002157.3791383415</v>
      </c>
      <c r="H274" s="7">
        <f t="shared" si="29"/>
        <v>-3.7601991263150465</v>
      </c>
    </row>
    <row r="275" spans="1:8" x14ac:dyDescent="0.3">
      <c r="A275" s="7">
        <f>+impedance_haut_parleur!A273</f>
        <v>245.68100000000001</v>
      </c>
      <c r="B275" s="7">
        <f t="shared" si="24"/>
        <v>1543.6592494531881</v>
      </c>
      <c r="C275" s="7">
        <f t="shared" si="25"/>
        <v>1000000</v>
      </c>
      <c r="D275" s="7" t="str">
        <f t="shared" si="26"/>
        <v>-64781,1361447956i</v>
      </c>
      <c r="F275" s="7" t="str">
        <f t="shared" si="27"/>
        <v>1000000-64781,1361447956i</v>
      </c>
      <c r="G275" s="7">
        <f t="shared" si="28"/>
        <v>1002096.1009804452</v>
      </c>
      <c r="H275" s="7">
        <f t="shared" si="29"/>
        <v>-3.7065065797550085</v>
      </c>
    </row>
    <row r="276" spans="1:8" x14ac:dyDescent="0.3">
      <c r="A276" s="7">
        <f>+impedance_haut_parleur!A274</f>
        <v>249.251</v>
      </c>
      <c r="B276" s="7">
        <f t="shared" si="24"/>
        <v>1566.0902209998192</v>
      </c>
      <c r="C276" s="7">
        <f t="shared" si="25"/>
        <v>1000000</v>
      </c>
      <c r="D276" s="7" t="str">
        <f t="shared" si="26"/>
        <v>-63853,2816686374i</v>
      </c>
      <c r="F276" s="7" t="str">
        <f t="shared" si="27"/>
        <v>1000000-63853,2816686374i</v>
      </c>
      <c r="G276" s="7">
        <f t="shared" si="28"/>
        <v>1002036.5470280285</v>
      </c>
      <c r="H276" s="7">
        <f t="shared" si="29"/>
        <v>-3.6535634480354755</v>
      </c>
    </row>
    <row r="277" spans="1:8" x14ac:dyDescent="0.3">
      <c r="A277" s="7">
        <f>+impedance_haut_parleur!A275</f>
        <v>252.87200000000001</v>
      </c>
      <c r="B277" s="7">
        <f t="shared" si="24"/>
        <v>1588.8416349971164</v>
      </c>
      <c r="C277" s="7">
        <f t="shared" si="25"/>
        <v>1000000</v>
      </c>
      <c r="D277" s="7" t="str">
        <f t="shared" si="26"/>
        <v>-62938,9347543007i</v>
      </c>
      <c r="F277" s="7" t="str">
        <f t="shared" si="27"/>
        <v>1000000-62938,9347543007i</v>
      </c>
      <c r="G277" s="7">
        <f t="shared" si="28"/>
        <v>1001978.6971328313</v>
      </c>
      <c r="H277" s="7">
        <f t="shared" si="29"/>
        <v>-3.6013849413005365</v>
      </c>
    </row>
    <row r="278" spans="1:8" x14ac:dyDescent="0.3">
      <c r="A278" s="7">
        <f>+impedance_haut_parleur!A276</f>
        <v>256.54599999999999</v>
      </c>
      <c r="B278" s="7">
        <f t="shared" si="24"/>
        <v>1611.9260578156941</v>
      </c>
      <c r="C278" s="7">
        <f t="shared" si="25"/>
        <v>1000000</v>
      </c>
      <c r="D278" s="7" t="str">
        <f t="shared" si="26"/>
        <v>-62037,5851082829i</v>
      </c>
      <c r="F278" s="7" t="str">
        <f t="shared" si="27"/>
        <v>1000000-62037,5851082829i</v>
      </c>
      <c r="G278" s="7">
        <f t="shared" si="28"/>
        <v>1001922.4830125668</v>
      </c>
      <c r="H278" s="7">
        <f t="shared" si="29"/>
        <v>-3.5499422865314645</v>
      </c>
    </row>
    <row r="279" spans="1:8" x14ac:dyDescent="0.3">
      <c r="A279" s="7">
        <f>+impedance_haut_parleur!A277</f>
        <v>260.27300000000002</v>
      </c>
      <c r="B279" s="7">
        <f t="shared" si="24"/>
        <v>1635.3434894555526</v>
      </c>
      <c r="C279" s="7">
        <f t="shared" si="25"/>
        <v>1000000</v>
      </c>
      <c r="D279" s="7" t="str">
        <f t="shared" si="26"/>
        <v>-61149,232956125i</v>
      </c>
      <c r="F279" s="7" t="str">
        <f t="shared" si="27"/>
        <v>1000000-61149,232956125i</v>
      </c>
      <c r="G279" s="7">
        <f t="shared" si="28"/>
        <v>1001867.8698766233</v>
      </c>
      <c r="H279" s="7">
        <f t="shared" si="29"/>
        <v>-3.4992358283020377</v>
      </c>
    </row>
    <row r="280" spans="1:8" x14ac:dyDescent="0.3">
      <c r="A280" s="7">
        <f>+impedance_haut_parleur!A278</f>
        <v>264.05500000000001</v>
      </c>
      <c r="B280" s="7">
        <f t="shared" si="24"/>
        <v>1659.1064962873056</v>
      </c>
      <c r="C280" s="7">
        <f t="shared" si="25"/>
        <v>1000000</v>
      </c>
      <c r="D280" s="7" t="str">
        <f t="shared" si="26"/>
        <v>-60273,4063327319i</v>
      </c>
      <c r="F280" s="7" t="str">
        <f t="shared" si="27"/>
        <v>1000000-60273,4063327319i</v>
      </c>
      <c r="G280" s="7">
        <f t="shared" si="28"/>
        <v>1001814.795015002</v>
      </c>
      <c r="H280" s="7">
        <f t="shared" si="29"/>
        <v>-3.44923894407773</v>
      </c>
    </row>
    <row r="281" spans="1:8" x14ac:dyDescent="0.3">
      <c r="A281" s="7">
        <f>+impedance_haut_parleur!A279</f>
        <v>267.89100000000002</v>
      </c>
      <c r="B281" s="7">
        <f t="shared" si="24"/>
        <v>1683.2087951256467</v>
      </c>
      <c r="C281" s="7">
        <f t="shared" si="25"/>
        <v>1000000</v>
      </c>
      <c r="D281" s="7" t="str">
        <f t="shared" si="26"/>
        <v>-59410,3359545096i</v>
      </c>
      <c r="F281" s="7" t="str">
        <f t="shared" si="27"/>
        <v>1000000-59410,3359545096i</v>
      </c>
      <c r="G281" s="7">
        <f t="shared" si="28"/>
        <v>1001763.2395023425</v>
      </c>
      <c r="H281" s="7">
        <f t="shared" si="29"/>
        <v>-3.3999651090421961</v>
      </c>
    </row>
    <row r="282" spans="1:8" x14ac:dyDescent="0.3">
      <c r="A282" s="7">
        <f>+impedance_haut_parleur!A280</f>
        <v>271.78399999999999</v>
      </c>
      <c r="B282" s="7">
        <f t="shared" si="24"/>
        <v>1707.6692355264965</v>
      </c>
      <c r="C282" s="7">
        <f t="shared" si="25"/>
        <v>1000000</v>
      </c>
      <c r="D282" s="7" t="str">
        <f t="shared" si="26"/>
        <v>-58559,3497379888i</v>
      </c>
      <c r="F282" s="7" t="str">
        <f t="shared" si="27"/>
        <v>1000000-58559,3497379888i</v>
      </c>
      <c r="G282" s="7">
        <f t="shared" si="28"/>
        <v>1001713.1313114229</v>
      </c>
      <c r="H282" s="7">
        <f t="shared" si="29"/>
        <v>-3.3513762442495052</v>
      </c>
    </row>
    <row r="283" spans="1:8" x14ac:dyDescent="0.3">
      <c r="A283" s="7">
        <f>+impedance_haut_parleur!A281</f>
        <v>275.73200000000003</v>
      </c>
      <c r="B283" s="7">
        <f t="shared" si="24"/>
        <v>1732.4752511192419</v>
      </c>
      <c r="C283" s="7">
        <f t="shared" si="25"/>
        <v>1000000</v>
      </c>
      <c r="D283" s="7" t="str">
        <f t="shared" si="26"/>
        <v>-57720,8822668009i</v>
      </c>
      <c r="F283" s="7" t="str">
        <f t="shared" si="27"/>
        <v>1000000-57720,8822668009i</v>
      </c>
      <c r="G283" s="7">
        <f t="shared" si="28"/>
        <v>1001664.4649031222</v>
      </c>
      <c r="H283" s="7">
        <f t="shared" si="29"/>
        <v>-3.3034974430817527</v>
      </c>
    </row>
    <row r="284" spans="1:8" x14ac:dyDescent="0.3">
      <c r="A284" s="7">
        <f>+impedance_haut_parleur!A282</f>
        <v>279.738</v>
      </c>
      <c r="B284" s="7">
        <f t="shared" si="24"/>
        <v>1757.6456914598032</v>
      </c>
      <c r="C284" s="7">
        <f t="shared" si="25"/>
        <v>1000000</v>
      </c>
      <c r="D284" s="7" t="str">
        <f t="shared" si="26"/>
        <v>-56894,287902214i</v>
      </c>
      <c r="F284" s="7" t="str">
        <f t="shared" si="27"/>
        <v>1000000-56894,287902214i</v>
      </c>
      <c r="G284" s="7">
        <f t="shared" si="28"/>
        <v>1001617.1723747054</v>
      </c>
      <c r="H284" s="7">
        <f t="shared" si="29"/>
        <v>-3.2562921071177224</v>
      </c>
    </row>
    <row r="285" spans="1:8" x14ac:dyDescent="0.3">
      <c r="A285" s="7">
        <f>+impedance_haut_parleur!A283</f>
        <v>283.803</v>
      </c>
      <c r="B285" s="7">
        <f t="shared" si="24"/>
        <v>1783.1868397334881</v>
      </c>
      <c r="C285" s="7">
        <f t="shared" si="25"/>
        <v>1000000</v>
      </c>
      <c r="D285" s="7" t="str">
        <f t="shared" si="26"/>
        <v>-56079,3730481691i</v>
      </c>
      <c r="F285" s="7" t="str">
        <f t="shared" si="27"/>
        <v>1000000-56079,3730481691i</v>
      </c>
      <c r="G285" s="7">
        <f t="shared" si="28"/>
        <v>1001571.2136845167</v>
      </c>
      <c r="H285" s="7">
        <f t="shared" si="29"/>
        <v>-3.2097494344534696</v>
      </c>
    </row>
    <row r="286" spans="1:8" x14ac:dyDescent="0.3">
      <c r="A286" s="7">
        <f>+impedance_haut_parleur!A284</f>
        <v>287.92599999999999</v>
      </c>
      <c r="B286" s="7">
        <f t="shared" si="24"/>
        <v>1809.0924127549895</v>
      </c>
      <c r="C286" s="7">
        <f t="shared" si="25"/>
        <v>1000000</v>
      </c>
      <c r="D286" s="7" t="str">
        <f t="shared" si="26"/>
        <v>-55276,3359654548i</v>
      </c>
      <c r="F286" s="7" t="str">
        <f t="shared" si="27"/>
        <v>1000000-55276,3359654548i</v>
      </c>
      <c r="G286" s="7">
        <f t="shared" si="28"/>
        <v>1001526.571448689</v>
      </c>
      <c r="H286" s="7">
        <f t="shared" si="29"/>
        <v>-3.1638809944968673</v>
      </c>
    </row>
    <row r="287" spans="1:8" x14ac:dyDescent="0.3">
      <c r="A287" s="7">
        <f>+impedance_haut_parleur!A285</f>
        <v>292.10899999999998</v>
      </c>
      <c r="B287" s="7">
        <f t="shared" si="24"/>
        <v>1835.3749768949217</v>
      </c>
      <c r="C287" s="7">
        <f t="shared" si="25"/>
        <v>1000000</v>
      </c>
      <c r="D287" s="7" t="str">
        <f t="shared" si="26"/>
        <v>-54484,7790009535i</v>
      </c>
      <c r="F287" s="7" t="str">
        <f t="shared" si="27"/>
        <v>1000000-54484,7790009535i</v>
      </c>
      <c r="G287" s="7">
        <f t="shared" si="28"/>
        <v>1001483.195636743</v>
      </c>
      <c r="H287" s="7">
        <f t="shared" si="29"/>
        <v>-3.1186643105459591</v>
      </c>
    </row>
    <row r="288" spans="1:8" x14ac:dyDescent="0.3">
      <c r="A288" s="7">
        <f>+impedance_haut_parleur!A286</f>
        <v>296.35300000000001</v>
      </c>
      <c r="B288" s="7">
        <f t="shared" si="24"/>
        <v>1862.040815338592</v>
      </c>
      <c r="C288" s="7">
        <f t="shared" si="25"/>
        <v>1000000</v>
      </c>
      <c r="D288" s="7" t="str">
        <f t="shared" si="26"/>
        <v>-53704,5155918433i</v>
      </c>
      <c r="F288" s="7" t="str">
        <f t="shared" si="27"/>
        <v>1000000-53704,5155918433i</v>
      </c>
      <c r="G288" s="7">
        <f t="shared" si="28"/>
        <v>1001441.049186099</v>
      </c>
      <c r="H288" s="7">
        <f t="shared" si="29"/>
        <v>-3.0740889503255047</v>
      </c>
    </row>
    <row r="289" spans="1:8" x14ac:dyDescent="0.3">
      <c r="A289" s="7">
        <f>+impedance_haut_parleur!A287</f>
        <v>300.65899999999999</v>
      </c>
      <c r="B289" s="7">
        <f t="shared" si="24"/>
        <v>1889.0962112713071</v>
      </c>
      <c r="C289" s="7">
        <f t="shared" si="25"/>
        <v>1000000</v>
      </c>
      <c r="D289" s="7" t="str">
        <f t="shared" si="26"/>
        <v>-52935,3663425659i</v>
      </c>
      <c r="F289" s="7" t="str">
        <f t="shared" si="27"/>
        <v>1000000-52935,3663425659i</v>
      </c>
      <c r="G289" s="7">
        <f t="shared" si="28"/>
        <v>1001400.0963699883</v>
      </c>
      <c r="H289" s="7">
        <f t="shared" si="29"/>
        <v>-3.0301448803666959</v>
      </c>
    </row>
    <row r="290" spans="1:8" x14ac:dyDescent="0.3">
      <c r="A290" s="7">
        <f>+impedance_haut_parleur!A288</f>
        <v>305.02699999999999</v>
      </c>
      <c r="B290" s="7">
        <f t="shared" si="24"/>
        <v>1916.5411646930675</v>
      </c>
      <c r="C290" s="7">
        <f t="shared" si="25"/>
        <v>1000000</v>
      </c>
      <c r="D290" s="7" t="str">
        <f t="shared" si="26"/>
        <v>-52177,329578003i</v>
      </c>
      <c r="F290" s="7" t="str">
        <f t="shared" si="27"/>
        <v>1000000-52177,329578003i</v>
      </c>
      <c r="G290" s="7">
        <f t="shared" si="28"/>
        <v>1001360.3116370708</v>
      </c>
      <c r="H290" s="7">
        <f t="shared" si="29"/>
        <v>-2.9868322120332338</v>
      </c>
    </row>
    <row r="291" spans="1:8" x14ac:dyDescent="0.3">
      <c r="A291" s="7">
        <f>+impedance_haut_parleur!A289</f>
        <v>309.459</v>
      </c>
      <c r="B291" s="7">
        <f t="shared" si="24"/>
        <v>1944.3882419744875</v>
      </c>
      <c r="C291" s="7">
        <f t="shared" si="25"/>
        <v>1000000</v>
      </c>
      <c r="D291" s="7" t="str">
        <f t="shared" si="26"/>
        <v>-51430,0579695195i</v>
      </c>
      <c r="F291" s="7" t="str">
        <f t="shared" si="27"/>
        <v>1000000-51430,0579695195i</v>
      </c>
      <c r="G291" s="7">
        <f t="shared" si="28"/>
        <v>1001321.6520493045</v>
      </c>
      <c r="H291" s="7">
        <f t="shared" si="29"/>
        <v>-2.944131297825165</v>
      </c>
    </row>
    <row r="292" spans="1:8" x14ac:dyDescent="0.3">
      <c r="A292" s="7">
        <f>+impedance_haut_parleur!A290</f>
        <v>313.95499999999998</v>
      </c>
      <c r="B292" s="7">
        <f t="shared" si="24"/>
        <v>1972.6374431155668</v>
      </c>
      <c r="C292" s="7">
        <f t="shared" si="25"/>
        <v>1000000</v>
      </c>
      <c r="D292" s="7" t="str">
        <f t="shared" si="26"/>
        <v>-50693,5526084615i</v>
      </c>
      <c r="F292" s="7" t="str">
        <f t="shared" si="27"/>
        <v>1000000-50693,5526084615i</v>
      </c>
      <c r="G292" s="7">
        <f t="shared" si="28"/>
        <v>1001284.0936897313</v>
      </c>
      <c r="H292" s="7">
        <f t="shared" si="29"/>
        <v>-2.902042389675771</v>
      </c>
    </row>
    <row r="293" spans="1:8" x14ac:dyDescent="0.3">
      <c r="A293" s="7">
        <f>+impedance_haut_parleur!A291</f>
        <v>318.517</v>
      </c>
      <c r="B293" s="7">
        <f t="shared" si="24"/>
        <v>2001.3013344869203</v>
      </c>
      <c r="C293" s="7">
        <f t="shared" si="25"/>
        <v>1000000</v>
      </c>
      <c r="D293" s="7" t="str">
        <f t="shared" si="26"/>
        <v>-49967,4877924555i</v>
      </c>
      <c r="F293" s="7" t="str">
        <f t="shared" si="27"/>
        <v>1000000-49967,4877924555i</v>
      </c>
      <c r="G293" s="7">
        <f t="shared" si="28"/>
        <v>1001247.5966694199</v>
      </c>
      <c r="H293" s="7">
        <f t="shared" si="29"/>
        <v>-2.860547056241463</v>
      </c>
    </row>
    <row r="294" spans="1:8" x14ac:dyDescent="0.3">
      <c r="A294" s="7">
        <f>+impedance_haut_parleur!A292</f>
        <v>323.14400000000001</v>
      </c>
      <c r="B294" s="7">
        <f t="shared" si="24"/>
        <v>2030.3736329032401</v>
      </c>
      <c r="C294" s="7">
        <f t="shared" si="25"/>
        <v>1000000</v>
      </c>
      <c r="D294" s="7" t="str">
        <f t="shared" si="26"/>
        <v>-49252,0186331466i</v>
      </c>
      <c r="F294" s="7" t="str">
        <f t="shared" si="27"/>
        <v>1000000-49252,0186331466i</v>
      </c>
      <c r="G294" s="7">
        <f t="shared" si="28"/>
        <v>1001212.1460207321</v>
      </c>
      <c r="H294" s="7">
        <f t="shared" si="29"/>
        <v>-2.8196543369691676</v>
      </c>
    </row>
    <row r="295" spans="1:8" x14ac:dyDescent="0.3">
      <c r="A295" s="7">
        <f>+impedance_haut_parleur!A293</f>
        <v>327.839</v>
      </c>
      <c r="B295" s="7">
        <f t="shared" si="24"/>
        <v>2059.8731879204483</v>
      </c>
      <c r="C295" s="7">
        <f t="shared" si="25"/>
        <v>1000000</v>
      </c>
      <c r="D295" s="7" t="str">
        <f t="shared" si="26"/>
        <v>-48546,6778180434i</v>
      </c>
      <c r="F295" s="7" t="str">
        <f t="shared" si="27"/>
        <v>1000000-48546,6778180434i</v>
      </c>
      <c r="G295" s="7">
        <f t="shared" si="28"/>
        <v>1001177.6964790859</v>
      </c>
      <c r="H295" s="7">
        <f t="shared" si="29"/>
        <v>-2.7793376898009341</v>
      </c>
    </row>
    <row r="296" spans="1:8" x14ac:dyDescent="0.3">
      <c r="A296" s="7">
        <f>+impedance_haut_parleur!A294</f>
        <v>332.60300000000001</v>
      </c>
      <c r="B296" s="7">
        <f t="shared" si="24"/>
        <v>2089.8062827238518</v>
      </c>
      <c r="C296" s="7">
        <f t="shared" si="25"/>
        <v>1000000</v>
      </c>
      <c r="D296" s="7" t="str">
        <f t="shared" si="26"/>
        <v>-47851,3251810403i</v>
      </c>
      <c r="F296" s="7" t="str">
        <f t="shared" si="27"/>
        <v>1000000-47851,3251810403i</v>
      </c>
      <c r="G296" s="7">
        <f t="shared" si="28"/>
        <v>1001144.2200410396</v>
      </c>
      <c r="H296" s="7">
        <f t="shared" si="29"/>
        <v>-2.7395892613271013</v>
      </c>
    </row>
    <row r="297" spans="1:8" x14ac:dyDescent="0.3">
      <c r="A297" s="7">
        <f>+impedance_haut_parleur!A295</f>
        <v>337.435</v>
      </c>
      <c r="B297" s="7">
        <f t="shared" si="24"/>
        <v>2120.1666341281439</v>
      </c>
      <c r="C297" s="7">
        <f t="shared" si="25"/>
        <v>1000000</v>
      </c>
      <c r="D297" s="7" t="str">
        <f t="shared" si="26"/>
        <v>-47166,1040176316i</v>
      </c>
      <c r="F297" s="7" t="str">
        <f t="shared" si="27"/>
        <v>1000000-47166,1040176316i</v>
      </c>
      <c r="G297" s="7">
        <f t="shared" si="28"/>
        <v>1001111.7027426071</v>
      </c>
      <c r="H297" s="7">
        <f t="shared" si="29"/>
        <v>-2.7004173961033846</v>
      </c>
    </row>
    <row r="298" spans="1:8" x14ac:dyDescent="0.3">
      <c r="A298" s="7">
        <f>+impedance_haut_parleur!A296</f>
        <v>342.33800000000002</v>
      </c>
      <c r="B298" s="7">
        <f t="shared" si="24"/>
        <v>2150.9730916892454</v>
      </c>
      <c r="C298" s="7">
        <f t="shared" si="25"/>
        <v>1000000</v>
      </c>
      <c r="D298" s="7" t="str">
        <f t="shared" si="26"/>
        <v>-46490,5862311211i</v>
      </c>
      <c r="F298" s="7" t="str">
        <f t="shared" si="27"/>
        <v>1000000-46490,5862311211i</v>
      </c>
      <c r="G298" s="7">
        <f t="shared" si="28"/>
        <v>1001080.10399174</v>
      </c>
      <c r="H298" s="7">
        <f t="shared" si="29"/>
        <v>-2.6617977681528759</v>
      </c>
    </row>
    <row r="299" spans="1:8" x14ac:dyDescent="0.3">
      <c r="A299" s="7">
        <f>+impedance_haut_parleur!A297</f>
        <v>347.31099999999998</v>
      </c>
      <c r="B299" s="7">
        <f t="shared" si="24"/>
        <v>2182.219372221849</v>
      </c>
      <c r="C299" s="7">
        <f t="shared" si="25"/>
        <v>1000000</v>
      </c>
      <c r="D299" s="7" t="str">
        <f t="shared" si="26"/>
        <v>-45824,907098219i</v>
      </c>
      <c r="F299" s="7" t="str">
        <f t="shared" si="27"/>
        <v>1000000-45824,907098219i</v>
      </c>
      <c r="G299" s="7">
        <f t="shared" si="28"/>
        <v>1001049.410424161</v>
      </c>
      <c r="H299" s="7">
        <f t="shared" si="29"/>
        <v>-2.6237382519505816</v>
      </c>
    </row>
    <row r="300" spans="1:8" x14ac:dyDescent="0.3">
      <c r="A300" s="7">
        <f>+impedance_haut_parleur!A298</f>
        <v>352.35700000000003</v>
      </c>
      <c r="B300" s="7">
        <f t="shared" si="24"/>
        <v>2213.9243252818778</v>
      </c>
      <c r="C300" s="7">
        <f t="shared" si="25"/>
        <v>1000000</v>
      </c>
      <c r="D300" s="7" t="str">
        <f t="shared" si="26"/>
        <v>-45168,6622067662i</v>
      </c>
      <c r="F300" s="7" t="str">
        <f t="shared" si="27"/>
        <v>1000000-45168,6622067662i</v>
      </c>
      <c r="G300" s="7">
        <f t="shared" si="28"/>
        <v>1001019.5842467564</v>
      </c>
      <c r="H300" s="7">
        <f t="shared" si="29"/>
        <v>-2.5862158604313019</v>
      </c>
    </row>
    <row r="301" spans="1:8" x14ac:dyDescent="0.3">
      <c r="A301" s="7">
        <f>+impedance_haut_parleur!A299</f>
        <v>357.47699999999998</v>
      </c>
      <c r="B301" s="7">
        <f t="shared" si="24"/>
        <v>2246.0942340546367</v>
      </c>
      <c r="C301" s="7">
        <f t="shared" si="25"/>
        <v>1000000</v>
      </c>
      <c r="D301" s="7" t="str">
        <f t="shared" si="26"/>
        <v>-44521,7295355772i</v>
      </c>
      <c r="F301" s="7" t="str">
        <f t="shared" si="27"/>
        <v>1000000-44521,7295355772i</v>
      </c>
      <c r="G301" s="7">
        <f t="shared" si="28"/>
        <v>1000990.6015546995</v>
      </c>
      <c r="H301" s="7">
        <f t="shared" si="29"/>
        <v>-2.5492237445560915</v>
      </c>
    </row>
    <row r="302" spans="1:8" x14ac:dyDescent="0.3">
      <c r="A302" s="7">
        <f>+impedance_haut_parleur!A300</f>
        <v>362.67099999999999</v>
      </c>
      <c r="B302" s="7">
        <f t="shared" si="24"/>
        <v>2278.7290985401278</v>
      </c>
      <c r="C302" s="7">
        <f t="shared" si="25"/>
        <v>1000000</v>
      </c>
      <c r="D302" s="7" t="str">
        <f t="shared" si="26"/>
        <v>-43884,1106931338i</v>
      </c>
      <c r="F302" s="7" t="str">
        <f t="shared" si="27"/>
        <v>1000000-43884,1106931338i</v>
      </c>
      <c r="G302" s="7">
        <f t="shared" si="28"/>
        <v>1000962.4444360174</v>
      </c>
      <c r="H302" s="7">
        <f t="shared" si="29"/>
        <v>-2.5127621194734169</v>
      </c>
    </row>
    <row r="303" spans="1:8" x14ac:dyDescent="0.3">
      <c r="A303" s="7">
        <f>+impedance_haut_parleur!A301</f>
        <v>367.94</v>
      </c>
      <c r="B303" s="7">
        <f t="shared" si="24"/>
        <v>2311.8352019236568</v>
      </c>
      <c r="C303" s="7">
        <f t="shared" si="25"/>
        <v>1000000</v>
      </c>
      <c r="D303" s="7" t="str">
        <f t="shared" si="26"/>
        <v>-43255,6783964492i</v>
      </c>
      <c r="F303" s="7" t="str">
        <f t="shared" si="27"/>
        <v>1000000-43255,6783964492i</v>
      </c>
      <c r="G303" s="7">
        <f t="shared" si="28"/>
        <v>1000935.0896604321</v>
      </c>
      <c r="H303" s="7">
        <f t="shared" si="29"/>
        <v>-2.476823825284701</v>
      </c>
    </row>
    <row r="304" spans="1:8" x14ac:dyDescent="0.3">
      <c r="A304" s="7">
        <f>+impedance_haut_parleur!A302</f>
        <v>373.286</v>
      </c>
      <c r="B304" s="7">
        <f t="shared" si="24"/>
        <v>2345.425110575839</v>
      </c>
      <c r="C304" s="7">
        <f t="shared" si="25"/>
        <v>1000000</v>
      </c>
      <c r="D304" s="7" t="str">
        <f t="shared" si="26"/>
        <v>-42636,1939884955i</v>
      </c>
      <c r="F304" s="7" t="str">
        <f t="shared" si="27"/>
        <v>1000000-42636,1939884955i</v>
      </c>
      <c r="G304" s="7">
        <f t="shared" si="28"/>
        <v>1000908.5098238621</v>
      </c>
      <c r="H304" s="7">
        <f t="shared" si="29"/>
        <v>-2.4413953270319211</v>
      </c>
    </row>
    <row r="305" spans="1:8" x14ac:dyDescent="0.3">
      <c r="A305" s="7">
        <f>+impedance_haut_parleur!A303</f>
        <v>378.709</v>
      </c>
      <c r="B305" s="7">
        <f t="shared" si="24"/>
        <v>2379.4988244966739</v>
      </c>
      <c r="C305" s="7">
        <f t="shared" si="25"/>
        <v>1000000</v>
      </c>
      <c r="D305" s="7" t="str">
        <f t="shared" si="26"/>
        <v>-42025,6563989489i</v>
      </c>
      <c r="F305" s="7" t="str">
        <f t="shared" si="27"/>
        <v>1000000-42025,6563989489i</v>
      </c>
      <c r="G305" s="7">
        <f t="shared" si="28"/>
        <v>1000882.6883285387</v>
      </c>
      <c r="H305" s="7">
        <f t="shared" si="29"/>
        <v>-2.4064766719840924</v>
      </c>
    </row>
    <row r="306" spans="1:8" x14ac:dyDescent="0.3">
      <c r="A306" s="7">
        <f>+impedance_haut_parleur!A304</f>
        <v>384.21100000000001</v>
      </c>
      <c r="B306" s="7">
        <f t="shared" si="24"/>
        <v>2414.0689100567761</v>
      </c>
      <c r="C306" s="7">
        <f t="shared" si="25"/>
        <v>1000000</v>
      </c>
      <c r="D306" s="7" t="str">
        <f t="shared" si="26"/>
        <v>-41423,8382274051i</v>
      </c>
      <c r="F306" s="7" t="str">
        <f t="shared" si="27"/>
        <v>1000000-41423,8382274051i</v>
      </c>
      <c r="G306" s="7">
        <f t="shared" si="28"/>
        <v>1000857.5994483382</v>
      </c>
      <c r="H306" s="7">
        <f t="shared" si="29"/>
        <v>-2.3720549583905477</v>
      </c>
    </row>
    <row r="307" spans="1:8" x14ac:dyDescent="0.3">
      <c r="A307" s="7">
        <f>+impedance_haut_parleur!A305</f>
        <v>389.79300000000001</v>
      </c>
      <c r="B307" s="7">
        <f t="shared" si="24"/>
        <v>2449.1416504414524</v>
      </c>
      <c r="C307" s="7">
        <f t="shared" si="25"/>
        <v>1000000</v>
      </c>
      <c r="D307" s="7" t="str">
        <f t="shared" si="26"/>
        <v>-40830,6314099779i</v>
      </c>
      <c r="F307" s="7" t="str">
        <f t="shared" si="27"/>
        <v>1000000-40830,6314099779i</v>
      </c>
      <c r="G307" s="7">
        <f t="shared" si="28"/>
        <v>1000833.2231003015</v>
      </c>
      <c r="H307" s="7">
        <f t="shared" si="29"/>
        <v>-2.3381241046854955</v>
      </c>
    </row>
    <row r="308" spans="1:8" x14ac:dyDescent="0.3">
      <c r="A308" s="7">
        <f>+impedance_haut_parleur!A306</f>
        <v>395.45699999999999</v>
      </c>
      <c r="B308" s="7">
        <f t="shared" si="24"/>
        <v>2484.7296120213177</v>
      </c>
      <c r="C308" s="7">
        <f t="shared" si="25"/>
        <v>1000000</v>
      </c>
      <c r="D308" s="7" t="str">
        <f t="shared" si="26"/>
        <v>-40245,8277617782i</v>
      </c>
      <c r="F308" s="7" t="str">
        <f t="shared" si="27"/>
        <v>1000000-40245,8277617782i</v>
      </c>
      <c r="G308" s="7">
        <f t="shared" si="28"/>
        <v>1000809.5356521293</v>
      </c>
      <c r="H308" s="7">
        <f t="shared" si="29"/>
        <v>-2.3046722977089362</v>
      </c>
    </row>
    <row r="309" spans="1:8" x14ac:dyDescent="0.3">
      <c r="A309" s="7">
        <f>+impedance_haut_parleur!A307</f>
        <v>401.202</v>
      </c>
      <c r="B309" s="7">
        <f t="shared" si="24"/>
        <v>2520.8265116110642</v>
      </c>
      <c r="C309" s="7">
        <f t="shared" si="25"/>
        <v>1000000</v>
      </c>
      <c r="D309" s="7" t="str">
        <f t="shared" si="26"/>
        <v>-39669,5288388132i</v>
      </c>
      <c r="F309" s="7" t="str">
        <f t="shared" si="27"/>
        <v>1000000-39669,5288388132i</v>
      </c>
      <c r="G309" s="7">
        <f t="shared" si="28"/>
        <v>1000786.5264472207</v>
      </c>
      <c r="H309" s="7">
        <f t="shared" si="29"/>
        <v>-2.2717054380091874</v>
      </c>
    </row>
    <row r="310" spans="1:8" x14ac:dyDescent="0.3">
      <c r="A310" s="7">
        <f>+impedance_haut_parleur!A308</f>
        <v>407.03100000000001</v>
      </c>
      <c r="B310" s="7">
        <f t="shared" si="24"/>
        <v>2557.4511987666142</v>
      </c>
      <c r="C310" s="7">
        <f t="shared" si="25"/>
        <v>1000000</v>
      </c>
      <c r="D310" s="7" t="str">
        <f t="shared" si="26"/>
        <v>-39101,4303804613i</v>
      </c>
      <c r="F310" s="7" t="str">
        <f t="shared" si="27"/>
        <v>1000000-39101,4303804613i</v>
      </c>
      <c r="G310" s="7">
        <f t="shared" si="28"/>
        <v>1000764.1689518057</v>
      </c>
      <c r="H310" s="7">
        <f t="shared" si="29"/>
        <v>-2.2392062081917885</v>
      </c>
    </row>
    <row r="311" spans="1:8" x14ac:dyDescent="0.3">
      <c r="A311" s="7">
        <f>+impedance_haut_parleur!A309</f>
        <v>412.94499999999999</v>
      </c>
      <c r="B311" s="7">
        <f t="shared" si="24"/>
        <v>2594.6099566732742</v>
      </c>
      <c r="C311" s="7">
        <f t="shared" si="25"/>
        <v>1000000</v>
      </c>
      <c r="D311" s="7" t="str">
        <f t="shared" si="26"/>
        <v>-38541,4384704731i</v>
      </c>
      <c r="F311" s="7" t="str">
        <f t="shared" si="27"/>
        <v>1000000-38541,4384704731i</v>
      </c>
      <c r="G311" s="7">
        <f t="shared" si="28"/>
        <v>1000742.4456269323</v>
      </c>
      <c r="H311" s="7">
        <f t="shared" si="29"/>
        <v>-2.2071693189367645</v>
      </c>
    </row>
    <row r="312" spans="1:8" x14ac:dyDescent="0.3">
      <c r="A312" s="7">
        <f>+impedance_haut_parleur!A310</f>
        <v>418.94499999999999</v>
      </c>
      <c r="B312" s="7">
        <f t="shared" si="24"/>
        <v>2632.3090685163515</v>
      </c>
      <c r="C312" s="7">
        <f t="shared" si="25"/>
        <v>1000000</v>
      </c>
      <c r="D312" s="7" t="str">
        <f t="shared" si="26"/>
        <v>-37989,4599749121i</v>
      </c>
      <c r="F312" s="7" t="str">
        <f t="shared" si="27"/>
        <v>1000000-37989,4599749121i</v>
      </c>
      <c r="G312" s="7">
        <f t="shared" si="28"/>
        <v>1000721.3393693499</v>
      </c>
      <c r="H312" s="7">
        <f t="shared" si="29"/>
        <v>-2.1755895221033761</v>
      </c>
    </row>
    <row r="313" spans="1:8" x14ac:dyDescent="0.3">
      <c r="A313" s="7">
        <f>+impedance_haut_parleur!A311</f>
        <v>425.03199999999998</v>
      </c>
      <c r="B313" s="7">
        <f t="shared" si="24"/>
        <v>2670.5548174811538</v>
      </c>
      <c r="C313" s="7">
        <f t="shared" si="25"/>
        <v>1000000</v>
      </c>
      <c r="D313" s="7" t="str">
        <f t="shared" si="26"/>
        <v>-37445,4024854353i</v>
      </c>
      <c r="F313" s="7" t="str">
        <f t="shared" si="27"/>
        <v>1000000-37445,4024854353i</v>
      </c>
      <c r="G313" s="7">
        <f t="shared" si="28"/>
        <v>1000700.8334998508</v>
      </c>
      <c r="H313" s="7">
        <f t="shared" si="29"/>
        <v>-2.1444616076222358</v>
      </c>
    </row>
    <row r="314" spans="1:8" x14ac:dyDescent="0.3">
      <c r="A314" s="7">
        <f>+impedance_haut_parleur!A312</f>
        <v>431.20699999999999</v>
      </c>
      <c r="B314" s="7">
        <f t="shared" si="24"/>
        <v>2709.3534867529879</v>
      </c>
      <c r="C314" s="7">
        <f t="shared" si="25"/>
        <v>1000000</v>
      </c>
      <c r="D314" s="7" t="str">
        <f t="shared" si="26"/>
        <v>-36909,1742694101i</v>
      </c>
      <c r="F314" s="7" t="str">
        <f t="shared" si="27"/>
        <v>1000000-36909,1742694101i</v>
      </c>
      <c r="G314" s="7">
        <f t="shared" si="28"/>
        <v>1000680.9117522177</v>
      </c>
      <c r="H314" s="7">
        <f t="shared" si="29"/>
        <v>-2.113780400772983</v>
      </c>
    </row>
    <row r="315" spans="1:8" x14ac:dyDescent="0.3">
      <c r="A315" s="7">
        <f>+impedance_haut_parleur!A313</f>
        <v>437.47199999999998</v>
      </c>
      <c r="B315" s="7">
        <f t="shared" si="24"/>
        <v>2748.7176427024679</v>
      </c>
      <c r="C315" s="7">
        <f t="shared" si="25"/>
        <v>1000000</v>
      </c>
      <c r="D315" s="7" t="str">
        <f t="shared" si="26"/>
        <v>-36380,6010651871i</v>
      </c>
      <c r="F315" s="7" t="str">
        <f t="shared" si="27"/>
        <v>1000000-36380,6010651871i</v>
      </c>
      <c r="G315" s="7">
        <f t="shared" si="28"/>
        <v>1000661.5552392649</v>
      </c>
      <c r="H315" s="7">
        <f t="shared" si="29"/>
        <v>-2.0835360013326993</v>
      </c>
    </row>
    <row r="316" spans="1:8" x14ac:dyDescent="0.3">
      <c r="A316" s="7">
        <f>+impedance_haut_parleur!A314</f>
        <v>443.82799999999997</v>
      </c>
      <c r="B316" s="7">
        <f t="shared" si="24"/>
        <v>2788.6535685149011</v>
      </c>
      <c r="C316" s="7">
        <f t="shared" si="25"/>
        <v>1000000</v>
      </c>
      <c r="D316" s="7" t="str">
        <f t="shared" si="26"/>
        <v>-35859,5994601277i</v>
      </c>
      <c r="F316" s="7" t="str">
        <f t="shared" si="27"/>
        <v>1000000-35859,5994601277i</v>
      </c>
      <c r="G316" s="7">
        <f t="shared" si="28"/>
        <v>1000642.7488736631</v>
      </c>
      <c r="H316" s="7">
        <f t="shared" si="29"/>
        <v>-2.0537237038750824</v>
      </c>
    </row>
    <row r="317" spans="1:8" x14ac:dyDescent="0.3">
      <c r="A317" s="7">
        <f>+impedance_haut_parleur!A315</f>
        <v>450.27600000000001</v>
      </c>
      <c r="B317" s="7">
        <f t="shared" si="24"/>
        <v>2829.1675473755954</v>
      </c>
      <c r="C317" s="7">
        <f t="shared" si="25"/>
        <v>1000000</v>
      </c>
      <c r="D317" s="7" t="str">
        <f t="shared" si="26"/>
        <v>-35346,0861986638i</v>
      </c>
      <c r="F317" s="7" t="str">
        <f t="shared" si="27"/>
        <v>1000000-35346,0861986638i</v>
      </c>
      <c r="G317" s="7">
        <f t="shared" si="28"/>
        <v>1000624.4779184463</v>
      </c>
      <c r="H317" s="7">
        <f t="shared" si="29"/>
        <v>-2.0243388090999161</v>
      </c>
    </row>
    <row r="318" spans="1:8" x14ac:dyDescent="0.3">
      <c r="A318" s="7">
        <f>+impedance_haut_parleur!A316</f>
        <v>456.81799999999998</v>
      </c>
      <c r="B318" s="7">
        <f t="shared" si="24"/>
        <v>2870.272145655164</v>
      </c>
      <c r="C318" s="7">
        <f t="shared" si="25"/>
        <v>1000000</v>
      </c>
      <c r="D318" s="7" t="str">
        <f t="shared" si="26"/>
        <v>-34839,9019066445i</v>
      </c>
      <c r="F318" s="7" t="str">
        <f t="shared" si="27"/>
        <v>1000000-34839,9019066445i</v>
      </c>
      <c r="G318" s="7">
        <f t="shared" si="28"/>
        <v>1000606.7253246227</v>
      </c>
      <c r="H318" s="7">
        <f t="shared" si="29"/>
        <v>-1.9953722589614415</v>
      </c>
    </row>
    <row r="319" spans="1:8" x14ac:dyDescent="0.3">
      <c r="A319" s="7">
        <f>+impedance_haut_parleur!A317</f>
        <v>463.45499999999998</v>
      </c>
      <c r="B319" s="7">
        <f t="shared" si="24"/>
        <v>2911.9736465389151</v>
      </c>
      <c r="C319" s="7">
        <f t="shared" si="25"/>
        <v>1000000</v>
      </c>
      <c r="D319" s="7" t="str">
        <f t="shared" si="26"/>
        <v>-34340,9701248008i</v>
      </c>
      <c r="F319" s="7" t="str">
        <f t="shared" si="27"/>
        <v>1000000-34340,9701248008i</v>
      </c>
      <c r="G319" s="7">
        <f t="shared" si="28"/>
        <v>1000589.4773727697</v>
      </c>
      <c r="H319" s="7">
        <f t="shared" si="29"/>
        <v>-1.9668197372290082</v>
      </c>
    </row>
    <row r="320" spans="1:8" x14ac:dyDescent="0.3">
      <c r="A320" s="7">
        <f>+impedance_haut_parleur!A318</f>
        <v>470.18900000000002</v>
      </c>
      <c r="B320" s="7">
        <f t="shared" si="24"/>
        <v>2954.2846163974627</v>
      </c>
      <c r="C320" s="7">
        <f t="shared" si="25"/>
        <v>1000000</v>
      </c>
      <c r="D320" s="7" t="str">
        <f t="shared" si="26"/>
        <v>-33849,1421730188i</v>
      </c>
      <c r="F320" s="7" t="str">
        <f t="shared" si="27"/>
        <v>1000000-33849,1421730188i</v>
      </c>
      <c r="G320" s="7">
        <f t="shared" si="28"/>
        <v>1000572.7182098507</v>
      </c>
      <c r="H320" s="7">
        <f t="shared" si="29"/>
        <v>-1.9386727919698645</v>
      </c>
    </row>
    <row r="321" spans="1:8" x14ac:dyDescent="0.3">
      <c r="A321" s="7">
        <f>+impedance_haut_parleur!A319</f>
        <v>477.02</v>
      </c>
      <c r="B321" s="7">
        <f t="shared" si="24"/>
        <v>2997.205055230806</v>
      </c>
      <c r="C321" s="7">
        <f t="shared" si="25"/>
        <v>1000000</v>
      </c>
      <c r="D321" s="7" t="str">
        <f t="shared" si="26"/>
        <v>-33364,4172344756i</v>
      </c>
      <c r="F321" s="7" t="str">
        <f t="shared" si="27"/>
        <v>1000000-33364,4172344756i</v>
      </c>
      <c r="G321" s="7">
        <f t="shared" si="28"/>
        <v>1000556.4373574316</v>
      </c>
      <c r="H321" s="7">
        <f t="shared" si="29"/>
        <v>-1.9109314308345198</v>
      </c>
    </row>
    <row r="322" spans="1:8" x14ac:dyDescent="0.3">
      <c r="A322" s="7">
        <f>+impedance_haut_parleur!A320</f>
        <v>483.95100000000002</v>
      </c>
      <c r="B322" s="7">
        <f t="shared" si="24"/>
        <v>3040.7538125948681</v>
      </c>
      <c r="C322" s="7">
        <f t="shared" si="25"/>
        <v>1000000</v>
      </c>
      <c r="D322" s="7" t="str">
        <f t="shared" si="26"/>
        <v>-32886,5821316405i</v>
      </c>
      <c r="F322" s="7" t="str">
        <f t="shared" si="27"/>
        <v>1000000-32886,5821316405i</v>
      </c>
      <c r="G322" s="7">
        <f t="shared" si="28"/>
        <v>1000540.6175085055</v>
      </c>
      <c r="H322" s="7">
        <f t="shared" si="29"/>
        <v>-1.8835835055006582</v>
      </c>
    </row>
    <row r="323" spans="1:8" x14ac:dyDescent="0.3">
      <c r="A323" s="7">
        <f>+impedance_haut_parleur!A321</f>
        <v>490.98200000000003</v>
      </c>
      <c r="B323" s="7">
        <f t="shared" si="24"/>
        <v>3084.9308884896477</v>
      </c>
      <c r="C323" s="7">
        <f t="shared" si="25"/>
        <v>1000000</v>
      </c>
      <c r="D323" s="7" t="str">
        <f t="shared" si="26"/>
        <v>-32415,63704818i</v>
      </c>
      <c r="F323" s="7" t="str">
        <f t="shared" si="27"/>
        <v>1000000-32415,63704818i</v>
      </c>
      <c r="G323" s="7">
        <f t="shared" si="28"/>
        <v>1000525.2488194585</v>
      </c>
      <c r="H323" s="7">
        <f t="shared" si="29"/>
        <v>-1.8566290763130351</v>
      </c>
    </row>
    <row r="324" spans="1:8" x14ac:dyDescent="0.3">
      <c r="A324" s="7">
        <f>+impedance_haut_parleur!A322</f>
        <v>498.11599999999999</v>
      </c>
      <c r="B324" s="7">
        <f t="shared" si="24"/>
        <v>3129.7551324710666</v>
      </c>
      <c r="C324" s="7">
        <f t="shared" si="25"/>
        <v>1000000</v>
      </c>
      <c r="D324" s="7" t="str">
        <f t="shared" si="26"/>
        <v>-31951,3814235831i</v>
      </c>
      <c r="F324" s="7" t="str">
        <f t="shared" si="27"/>
        <v>1000000-31951,3814235831i</v>
      </c>
      <c r="G324" s="7">
        <f t="shared" si="28"/>
        <v>1000510.3151766479</v>
      </c>
      <c r="H324" s="7">
        <f t="shared" si="29"/>
        <v>-1.8300567119612077</v>
      </c>
    </row>
    <row r="325" spans="1:8" x14ac:dyDescent="0.3">
      <c r="A325" s="7">
        <f>+impedance_haut_parleur!A323</f>
        <v>505.35300000000001</v>
      </c>
      <c r="B325" s="7">
        <f t="shared" si="24"/>
        <v>3175.2265445391254</v>
      </c>
      <c r="C325" s="7">
        <f t="shared" si="25"/>
        <v>1000000</v>
      </c>
      <c r="D325" s="7" t="str">
        <f t="shared" si="26"/>
        <v>-31493,8158261444i</v>
      </c>
      <c r="F325" s="7" t="str">
        <f t="shared" si="27"/>
        <v>1000000-31493,8158261444i</v>
      </c>
      <c r="G325" s="7">
        <f t="shared" si="28"/>
        <v>1000495.8073052038</v>
      </c>
      <c r="H325" s="7">
        <f t="shared" si="29"/>
        <v>-1.8038664906616666</v>
      </c>
    </row>
    <row r="326" spans="1:8" x14ac:dyDescent="0.3">
      <c r="A326" s="7">
        <f>+impedance_haut_parleur!A324</f>
        <v>512.69500000000005</v>
      </c>
      <c r="B326" s="7">
        <f t="shared" ref="B326:B389" si="30">2*PI()*A326</f>
        <v>3221.3576910644383</v>
      </c>
      <c r="C326" s="7">
        <f t="shared" ref="C326:C389" si="31">+D$2</f>
        <v>1000000</v>
      </c>
      <c r="D326" s="7" t="str">
        <f t="shared" ref="D326:D389" si="32">COMPLEX(0,-1/(B326*($D$3/1000000)),"i")</f>
        <v>-31042,8116310663i</v>
      </c>
      <c r="F326" s="7" t="str">
        <f t="shared" ref="F326:F389" si="33">+IMSUM(C326,D326)</f>
        <v>1000000-31042,8116310663i</v>
      </c>
      <c r="G326" s="7">
        <f t="shared" ref="G326:G389" si="34">+IMABS(F326)</f>
        <v>1000481.7120537295</v>
      </c>
      <c r="H326" s="7">
        <f t="shared" ref="H326:H389" si="35">+DEGREES(IMARGUMENT(F326))</f>
        <v>-1.7780510940822594</v>
      </c>
    </row>
    <row r="327" spans="1:8" x14ac:dyDescent="0.3">
      <c r="A327" s="7">
        <f>+impedance_haut_parleur!A325</f>
        <v>520.14400000000001</v>
      </c>
      <c r="B327" s="7">
        <f t="shared" si="30"/>
        <v>3268.1611384176185</v>
      </c>
      <c r="C327" s="7">
        <f t="shared" si="31"/>
        <v>1000000</v>
      </c>
      <c r="D327" s="7" t="str">
        <f t="shared" si="32"/>
        <v>-30598,246464805i</v>
      </c>
      <c r="F327" s="7" t="str">
        <f t="shared" si="33"/>
        <v>1000000-30598,246464805i</v>
      </c>
      <c r="G327" s="7">
        <f t="shared" si="34"/>
        <v>1000468.016823487</v>
      </c>
      <c r="H327" s="7">
        <f t="shared" si="35"/>
        <v>-1.7526035594950979</v>
      </c>
    </row>
    <row r="328" spans="1:8" x14ac:dyDescent="0.3">
      <c r="A328" s="7">
        <f>+impedance_haut_parleur!A326</f>
        <v>527.70100000000002</v>
      </c>
      <c r="B328" s="7">
        <f t="shared" si="30"/>
        <v>3315.6431697839748</v>
      </c>
      <c r="C328" s="7">
        <f t="shared" si="31"/>
        <v>1000000</v>
      </c>
      <c r="D328" s="7" t="str">
        <f t="shared" si="32"/>
        <v>-30160,0609231166i</v>
      </c>
      <c r="F328" s="7" t="str">
        <f t="shared" si="33"/>
        <v>1000000-30160,0609231166i</v>
      </c>
      <c r="G328" s="7">
        <f t="shared" si="34"/>
        <v>1000454.7112562798</v>
      </c>
      <c r="H328" s="7">
        <f t="shared" si="35"/>
        <v>-1.7275205266674536</v>
      </c>
    </row>
    <row r="329" spans="1:8" x14ac:dyDescent="0.3">
      <c r="A329" s="7">
        <f>+impedance_haut_parleur!A327</f>
        <v>535.36800000000005</v>
      </c>
      <c r="B329" s="7">
        <f t="shared" si="30"/>
        <v>3363.8163515341212</v>
      </c>
      <c r="C329" s="7">
        <f t="shared" si="31"/>
        <v>1000000</v>
      </c>
      <c r="D329" s="7" t="str">
        <f t="shared" si="32"/>
        <v>-29728,1389795235i</v>
      </c>
      <c r="F329" s="7" t="str">
        <f t="shared" si="33"/>
        <v>1000000-29728,1389795235i</v>
      </c>
      <c r="G329" s="7">
        <f t="shared" si="34"/>
        <v>1000441.7835372461</v>
      </c>
      <c r="H329" s="7">
        <f t="shared" si="35"/>
        <v>-1.7027953923734438</v>
      </c>
    </row>
    <row r="330" spans="1:8" x14ac:dyDescent="0.3">
      <c r="A330" s="7">
        <f>+impedance_haut_parleur!A328</f>
        <v>543.14599999999996</v>
      </c>
      <c r="B330" s="7">
        <f t="shared" si="30"/>
        <v>3412.6869668533632</v>
      </c>
      <c r="C330" s="7">
        <f t="shared" si="31"/>
        <v>1000000</v>
      </c>
      <c r="D330" s="7" t="str">
        <f t="shared" si="32"/>
        <v>-29302,423858759i</v>
      </c>
      <c r="F330" s="7" t="str">
        <f t="shared" si="33"/>
        <v>1000000-29302,423858759i</v>
      </c>
      <c r="G330" s="7">
        <f t="shared" si="34"/>
        <v>1000429.2239054187</v>
      </c>
      <c r="H330" s="7">
        <f t="shared" si="35"/>
        <v>-1.6784249434069074</v>
      </c>
    </row>
    <row r="331" spans="1:8" x14ac:dyDescent="0.3">
      <c r="A331" s="7">
        <f>+impedance_haut_parleur!A329</f>
        <v>551.03800000000001</v>
      </c>
      <c r="B331" s="7">
        <f t="shared" si="30"/>
        <v>3462.273865297625</v>
      </c>
      <c r="C331" s="7">
        <f t="shared" si="31"/>
        <v>1000000</v>
      </c>
      <c r="D331" s="7" t="str">
        <f t="shared" si="32"/>
        <v>-28882,7527487932i</v>
      </c>
      <c r="F331" s="7" t="str">
        <f t="shared" si="33"/>
        <v>1000000-28882,7527487932i</v>
      </c>
      <c r="G331" s="7">
        <f t="shared" si="34"/>
        <v>1000417.0197504378</v>
      </c>
      <c r="H331" s="7">
        <f t="shared" si="35"/>
        <v>-1.6543998946631033</v>
      </c>
    </row>
    <row r="332" spans="1:8" x14ac:dyDescent="0.3">
      <c r="A332" s="7">
        <f>+impedance_haut_parleur!A330</f>
        <v>559.04399999999998</v>
      </c>
      <c r="B332" s="7">
        <f t="shared" si="30"/>
        <v>3512.5770468669043</v>
      </c>
      <c r="C332" s="7">
        <f t="shared" si="31"/>
        <v>1000000</v>
      </c>
      <c r="D332" s="7" t="str">
        <f t="shared" si="32"/>
        <v>-28469,1264179377i</v>
      </c>
      <c r="F332" s="7" t="str">
        <f t="shared" si="33"/>
        <v>1000000-28469,1264179377i</v>
      </c>
      <c r="G332" s="7">
        <f t="shared" si="34"/>
        <v>1000405.1635007692</v>
      </c>
      <c r="H332" s="7">
        <f t="shared" si="35"/>
        <v>-1.6307203238823658</v>
      </c>
    </row>
    <row r="333" spans="1:8" x14ac:dyDescent="0.3">
      <c r="A333" s="7">
        <f>+impedance_haut_parleur!A331</f>
        <v>567.16600000000005</v>
      </c>
      <c r="B333" s="7">
        <f t="shared" si="30"/>
        <v>3563.6090779318174</v>
      </c>
      <c r="C333" s="7">
        <f t="shared" si="31"/>
        <v>1000000</v>
      </c>
      <c r="D333" s="7" t="str">
        <f t="shared" si="32"/>
        <v>-28061,4393478973i</v>
      </c>
      <c r="F333" s="7" t="str">
        <f t="shared" si="33"/>
        <v>1000000-28061,4393478973i</v>
      </c>
      <c r="G333" s="7">
        <f t="shared" si="34"/>
        <v>1000393.6447110586</v>
      </c>
      <c r="H333" s="7">
        <f t="shared" si="35"/>
        <v>-1.6073802227479326</v>
      </c>
    </row>
    <row r="334" spans="1:8" x14ac:dyDescent="0.3">
      <c r="A334" s="7">
        <f>+impedance_haut_parleur!A332</f>
        <v>575.40599999999995</v>
      </c>
      <c r="B334" s="7">
        <f t="shared" si="30"/>
        <v>3615.3825248629769</v>
      </c>
      <c r="C334" s="7">
        <f t="shared" si="31"/>
        <v>1000000</v>
      </c>
      <c r="D334" s="7" t="str">
        <f t="shared" si="32"/>
        <v>-27659,5904616732i</v>
      </c>
      <c r="F334" s="7" t="str">
        <f t="shared" si="33"/>
        <v>1000000-27659,5904616732i</v>
      </c>
      <c r="G334" s="7">
        <f t="shared" si="34"/>
        <v>1000382.4533369762</v>
      </c>
      <c r="H334" s="7">
        <f t="shared" si="35"/>
        <v>-1.58437383562232</v>
      </c>
    </row>
    <row r="335" spans="1:8" x14ac:dyDescent="0.3">
      <c r="A335" s="7">
        <f>+impedance_haut_parleur!A333</f>
        <v>583.76700000000005</v>
      </c>
      <c r="B335" s="7">
        <f t="shared" si="30"/>
        <v>3667.9162372163059</v>
      </c>
      <c r="C335" s="7">
        <f t="shared" si="31"/>
        <v>1000000</v>
      </c>
      <c r="D335" s="7" t="str">
        <f t="shared" si="32"/>
        <v>-27263,4361126777i</v>
      </c>
      <c r="F335" s="7" t="str">
        <f t="shared" si="33"/>
        <v>1000000-27263,4361126777i</v>
      </c>
      <c r="G335" s="7">
        <f t="shared" si="34"/>
        <v>1000371.5784390668</v>
      </c>
      <c r="H335" s="7">
        <f t="shared" si="35"/>
        <v>-1.5616929681143421</v>
      </c>
    </row>
    <row r="336" spans="1:8" x14ac:dyDescent="0.3">
      <c r="A336" s="7">
        <f>+impedance_haut_parleur!A334</f>
        <v>592.24800000000005</v>
      </c>
      <c r="B336" s="7">
        <f t="shared" si="30"/>
        <v>3721.2039318064958</v>
      </c>
      <c r="C336" s="7">
        <f t="shared" si="31"/>
        <v>1000000</v>
      </c>
      <c r="D336" s="7" t="str">
        <f t="shared" si="32"/>
        <v>-26873,023309812i</v>
      </c>
      <c r="F336" s="7" t="str">
        <f t="shared" si="33"/>
        <v>1000000-26873,023309812i</v>
      </c>
      <c r="G336" s="7">
        <f t="shared" si="34"/>
        <v>1000361.0145251611</v>
      </c>
      <c r="H336" s="7">
        <f t="shared" si="35"/>
        <v>-1.5393403400513903</v>
      </c>
    </row>
    <row r="337" spans="1:8" x14ac:dyDescent="0.3">
      <c r="A337" s="7">
        <f>+impedance_haut_parleur!A335</f>
        <v>600.85299999999995</v>
      </c>
      <c r="B337" s="7">
        <f t="shared" si="30"/>
        <v>3775.2707413747758</v>
      </c>
      <c r="C337" s="7">
        <f t="shared" si="31"/>
        <v>1000000</v>
      </c>
      <c r="D337" s="7" t="str">
        <f t="shared" si="32"/>
        <v>-26488,1665052676i</v>
      </c>
      <c r="F337" s="7" t="str">
        <f t="shared" si="33"/>
        <v>1000000-26488,1665052676i</v>
      </c>
      <c r="G337" s="7">
        <f t="shared" si="34"/>
        <v>1000350.7499696347</v>
      </c>
      <c r="H337" s="7">
        <f t="shared" si="35"/>
        <v>-1.5173053554004567</v>
      </c>
    </row>
    <row r="338" spans="1:8" x14ac:dyDescent="0.3">
      <c r="A338" s="7">
        <f>+impedance_haut_parleur!A336</f>
        <v>609.58299999999997</v>
      </c>
      <c r="B338" s="7">
        <f t="shared" si="30"/>
        <v>3830.1229491064537</v>
      </c>
      <c r="C338" s="7">
        <f t="shared" si="31"/>
        <v>1000000</v>
      </c>
      <c r="D338" s="7" t="str">
        <f t="shared" si="32"/>
        <v>-26108,822439585i</v>
      </c>
      <c r="F338" s="7" t="str">
        <f t="shared" si="33"/>
        <v>1000000-26108,822439585i</v>
      </c>
      <c r="G338" s="7">
        <f t="shared" si="34"/>
        <v>1000340.7772400272</v>
      </c>
      <c r="H338" s="7">
        <f t="shared" si="35"/>
        <v>-1.495585563356252</v>
      </c>
    </row>
    <row r="339" spans="1:8" x14ac:dyDescent="0.3">
      <c r="A339" s="7">
        <f>+impedance_haut_parleur!A337</f>
        <v>618.43899999999996</v>
      </c>
      <c r="B339" s="7">
        <f t="shared" si="30"/>
        <v>3885.7668381868357</v>
      </c>
      <c r="C339" s="7">
        <f t="shared" si="31"/>
        <v>1000000</v>
      </c>
      <c r="D339" s="7" t="str">
        <f t="shared" si="32"/>
        <v>-25734,9460645101i</v>
      </c>
      <c r="F339" s="7" t="str">
        <f t="shared" si="33"/>
        <v>1000000-25734,9460645101i</v>
      </c>
      <c r="G339" s="7">
        <f t="shared" si="34"/>
        <v>1000331.0889145369</v>
      </c>
      <c r="H339" s="7">
        <f t="shared" si="35"/>
        <v>-1.4741784096637656</v>
      </c>
    </row>
    <row r="340" spans="1:8" x14ac:dyDescent="0.3">
      <c r="A340" s="7">
        <f>+impedance_haut_parleur!A338</f>
        <v>627.42399999999998</v>
      </c>
      <c r="B340" s="7">
        <f t="shared" si="30"/>
        <v>3942.2212581718445</v>
      </c>
      <c r="C340" s="7">
        <f t="shared" si="31"/>
        <v>1000000</v>
      </c>
      <c r="D340" s="7" t="str">
        <f t="shared" si="32"/>
        <v>-25366,4098108927i</v>
      </c>
      <c r="F340" s="7" t="str">
        <f t="shared" si="33"/>
        <v>1000000-25366,4098108927i</v>
      </c>
      <c r="G340" s="7">
        <f t="shared" si="34"/>
        <v>1000321.6756357398</v>
      </c>
      <c r="H340" s="7">
        <f t="shared" si="35"/>
        <v>-1.453076614008127</v>
      </c>
    </row>
    <row r="341" spans="1:8" x14ac:dyDescent="0.3">
      <c r="A341" s="7">
        <f>+impedance_haut_parleur!A339</f>
        <v>636.54</v>
      </c>
      <c r="B341" s="7">
        <f t="shared" si="30"/>
        <v>3999.4987754320937</v>
      </c>
      <c r="C341" s="7">
        <f t="shared" si="31"/>
        <v>1000000</v>
      </c>
      <c r="D341" s="7" t="str">
        <f t="shared" si="32"/>
        <v>-25003,1330461393i</v>
      </c>
      <c r="F341" s="7" t="str">
        <f t="shared" si="33"/>
        <v>1000000-25003,1330461393i</v>
      </c>
      <c r="G341" s="7">
        <f t="shared" si="34"/>
        <v>1000312.5294937192</v>
      </c>
      <c r="H341" s="7">
        <f t="shared" si="35"/>
        <v>-1.4322755823475317</v>
      </c>
    </row>
    <row r="342" spans="1:8" x14ac:dyDescent="0.3">
      <c r="A342" s="7">
        <f>+impedance_haut_parleur!A340</f>
        <v>645.78899999999999</v>
      </c>
      <c r="B342" s="7">
        <f t="shared" si="30"/>
        <v>4057.6119563381976</v>
      </c>
      <c r="C342" s="7">
        <f t="shared" si="31"/>
        <v>1000000</v>
      </c>
      <c r="D342" s="7" t="str">
        <f t="shared" si="32"/>
        <v>-24645,0377897263i</v>
      </c>
      <c r="F342" s="7" t="str">
        <f t="shared" si="33"/>
        <v>1000000-24645,0377897263i</v>
      </c>
      <c r="G342" s="7">
        <f t="shared" si="34"/>
        <v>1000303.6428443399</v>
      </c>
      <c r="H342" s="7">
        <f t="shared" si="35"/>
        <v>-1.411770871434961</v>
      </c>
    </row>
    <row r="343" spans="1:8" x14ac:dyDescent="0.3">
      <c r="A343" s="7">
        <f>+impedance_haut_parleur!A341</f>
        <v>655.17100000000005</v>
      </c>
      <c r="B343" s="7">
        <f t="shared" si="30"/>
        <v>4116.5608008901572</v>
      </c>
      <c r="C343" s="7">
        <f t="shared" si="31"/>
        <v>1000000</v>
      </c>
      <c r="D343" s="7" t="str">
        <f t="shared" si="32"/>
        <v>-24292,1226812382i</v>
      </c>
      <c r="F343" s="7" t="str">
        <f t="shared" si="33"/>
        <v>1000000-24292,1226812382i</v>
      </c>
      <c r="G343" s="7">
        <f t="shared" si="34"/>
        <v>1000295.0100967017</v>
      </c>
      <c r="H343" s="7">
        <f t="shared" si="35"/>
        <v>-1.3915624244294118</v>
      </c>
    </row>
    <row r="344" spans="1:8" x14ac:dyDescent="0.3">
      <c r="A344" s="7">
        <f>+impedance_haut_parleur!A342</f>
        <v>664.69</v>
      </c>
      <c r="B344" s="7">
        <f t="shared" si="30"/>
        <v>4176.3704418291991</v>
      </c>
      <c r="C344" s="7">
        <f t="shared" si="31"/>
        <v>1000000</v>
      </c>
      <c r="D344" s="7" t="str">
        <f t="shared" si="32"/>
        <v>-23944,2361238916i</v>
      </c>
      <c r="F344" s="7" t="str">
        <f t="shared" si="33"/>
        <v>1000000-23944,2361238916i</v>
      </c>
      <c r="G344" s="7">
        <f t="shared" si="34"/>
        <v>1000286.622145651</v>
      </c>
      <c r="H344" s="7">
        <f t="shared" si="35"/>
        <v>-1.3716415808318958</v>
      </c>
    </row>
    <row r="345" spans="1:8" x14ac:dyDescent="0.3">
      <c r="A345" s="7">
        <f>+impedance_haut_parleur!A343</f>
        <v>674.34699999999998</v>
      </c>
      <c r="B345" s="7">
        <f t="shared" si="30"/>
        <v>4237.047162340632</v>
      </c>
      <c r="C345" s="7">
        <f t="shared" si="31"/>
        <v>1000000</v>
      </c>
      <c r="D345" s="7" t="str">
        <f t="shared" si="32"/>
        <v>-23601,3422009582i</v>
      </c>
      <c r="F345" s="7" t="str">
        <f t="shared" si="33"/>
        <v>1000000-23601,3422009582i</v>
      </c>
      <c r="G345" s="7">
        <f t="shared" si="34"/>
        <v>1000278.4729032643</v>
      </c>
      <c r="H345" s="7">
        <f t="shared" si="35"/>
        <v>-1.3520063032079599</v>
      </c>
    </row>
    <row r="346" spans="1:8" x14ac:dyDescent="0.3">
      <c r="A346" s="7">
        <f>+impedance_haut_parleur!A344</f>
        <v>684.14499999999998</v>
      </c>
      <c r="B346" s="7">
        <f t="shared" si="30"/>
        <v>4298.6098119803783</v>
      </c>
      <c r="C346" s="7">
        <f t="shared" si="31"/>
        <v>1000000</v>
      </c>
      <c r="D346" s="7" t="str">
        <f t="shared" si="32"/>
        <v>-23263,3349789731i</v>
      </c>
      <c r="F346" s="7" t="str">
        <f t="shared" si="33"/>
        <v>1000000-23263,3349789731i</v>
      </c>
      <c r="G346" s="7">
        <f t="shared" si="34"/>
        <v>1000270.5547772284</v>
      </c>
      <c r="H346" s="7">
        <f t="shared" si="35"/>
        <v>-1.3326505438808647</v>
      </c>
    </row>
    <row r="347" spans="1:8" x14ac:dyDescent="0.3">
      <c r="A347" s="7">
        <f>+impedance_haut_parleur!A345</f>
        <v>694.08500000000004</v>
      </c>
      <c r="B347" s="7">
        <f t="shared" si="30"/>
        <v>4361.0646739337435</v>
      </c>
      <c r="C347" s="7">
        <f t="shared" si="31"/>
        <v>1000000</v>
      </c>
      <c r="D347" s="7" t="str">
        <f t="shared" si="32"/>
        <v>-22930,1804666425i</v>
      </c>
      <c r="F347" s="7" t="str">
        <f t="shared" si="33"/>
        <v>1000000-22930,1804666425i</v>
      </c>
      <c r="G347" s="7">
        <f t="shared" si="34"/>
        <v>1000262.8620398904</v>
      </c>
      <c r="H347" s="7">
        <f t="shared" si="35"/>
        <v>-1.3135723740193062</v>
      </c>
    </row>
    <row r="348" spans="1:8" x14ac:dyDescent="0.3">
      <c r="A348" s="7">
        <f>+impedance_haut_parleur!A346</f>
        <v>704.16899999999998</v>
      </c>
      <c r="B348" s="7">
        <f t="shared" si="30"/>
        <v>4424.4243145713417</v>
      </c>
      <c r="C348" s="7">
        <f t="shared" si="31"/>
        <v>1000000</v>
      </c>
      <c r="D348" s="7" t="str">
        <f t="shared" si="32"/>
        <v>-22601,8105159266i</v>
      </c>
      <c r="F348" s="7" t="str">
        <f t="shared" si="33"/>
        <v>1000000-22601,8105159266i</v>
      </c>
      <c r="G348" s="7">
        <f t="shared" si="34"/>
        <v>1000255.3883077052</v>
      </c>
      <c r="H348" s="7">
        <f t="shared" si="35"/>
        <v>-1.2947679080699974</v>
      </c>
    </row>
    <row r="349" spans="1:8" x14ac:dyDescent="0.3">
      <c r="A349" s="7">
        <f>+impedance_haut_parleur!A347</f>
        <v>714.4</v>
      </c>
      <c r="B349" s="7">
        <f t="shared" si="30"/>
        <v>4488.7075834490961</v>
      </c>
      <c r="C349" s="7">
        <f t="shared" si="31"/>
        <v>1000000</v>
      </c>
      <c r="D349" s="7" t="str">
        <f t="shared" si="32"/>
        <v>-22278,1275324602i</v>
      </c>
      <c r="F349" s="7" t="str">
        <f t="shared" si="33"/>
        <v>1000000-22278,1275324602i</v>
      </c>
      <c r="G349" s="7">
        <f t="shared" si="34"/>
        <v>1000248.1266997467</v>
      </c>
      <c r="H349" s="7">
        <f t="shared" si="35"/>
        <v>-1.2762315733909722</v>
      </c>
    </row>
    <row r="350" spans="1:8" x14ac:dyDescent="0.3">
      <c r="A350" s="7">
        <f>+impedance_haut_parleur!A348</f>
        <v>724.78</v>
      </c>
      <c r="B350" s="7">
        <f t="shared" si="30"/>
        <v>4553.9270469376206</v>
      </c>
      <c r="C350" s="7">
        <f t="shared" si="31"/>
        <v>1000000</v>
      </c>
      <c r="D350" s="7" t="str">
        <f t="shared" si="32"/>
        <v>-21959,0693854543i</v>
      </c>
      <c r="F350" s="7" t="str">
        <f t="shared" si="33"/>
        <v>1000000-21959,0693854543i</v>
      </c>
      <c r="G350" s="7">
        <f t="shared" si="34"/>
        <v>1000241.0713064503</v>
      </c>
      <c r="H350" s="7">
        <f t="shared" si="35"/>
        <v>-1.2579598274330557</v>
      </c>
    </row>
    <row r="351" spans="1:8" x14ac:dyDescent="0.3">
      <c r="A351" s="7">
        <f>+impedance_haut_parleur!A349</f>
        <v>735.31</v>
      </c>
      <c r="B351" s="7">
        <f t="shared" si="30"/>
        <v>4620.0889882222209</v>
      </c>
      <c r="C351" s="7">
        <f t="shared" si="31"/>
        <v>1000000</v>
      </c>
      <c r="D351" s="7" t="str">
        <f t="shared" si="32"/>
        <v>-21644,6047370354i</v>
      </c>
      <c r="F351" s="7" t="str">
        <f t="shared" si="33"/>
        <v>1000000-21644,6047370354i</v>
      </c>
      <c r="G351" s="7">
        <f t="shared" si="34"/>
        <v>1000234.2170283032</v>
      </c>
      <c r="H351" s="7">
        <f t="shared" si="35"/>
        <v>-1.2399508904304344</v>
      </c>
    </row>
    <row r="352" spans="1:8" x14ac:dyDescent="0.3">
      <c r="A352" s="7">
        <f>+impedance_haut_parleur!A350</f>
        <v>745.99300000000005</v>
      </c>
      <c r="B352" s="7">
        <f t="shared" si="30"/>
        <v>4687.2122568588211</v>
      </c>
      <c r="C352" s="7">
        <f t="shared" si="31"/>
        <v>1000000</v>
      </c>
      <c r="D352" s="7" t="str">
        <f t="shared" si="32"/>
        <v>-21334,6429647323i</v>
      </c>
      <c r="F352" s="7" t="str">
        <f t="shared" si="33"/>
        <v>1000000-21334,6429647323i</v>
      </c>
      <c r="G352" s="7">
        <f t="shared" si="34"/>
        <v>1000227.5576039847</v>
      </c>
      <c r="H352" s="7">
        <f t="shared" si="35"/>
        <v>-1.2221995868307551</v>
      </c>
    </row>
    <row r="353" spans="1:8" x14ac:dyDescent="0.3">
      <c r="A353" s="7">
        <f>+impedance_haut_parleur!A351</f>
        <v>756.83199999999999</v>
      </c>
      <c r="B353" s="7">
        <f t="shared" si="30"/>
        <v>4755.3157024033408</v>
      </c>
      <c r="C353" s="7">
        <f t="shared" si="31"/>
        <v>1000000</v>
      </c>
      <c r="D353" s="7" t="str">
        <f t="shared" si="32"/>
        <v>-21029,0980153978i</v>
      </c>
      <c r="F353" s="7" t="str">
        <f t="shared" si="33"/>
        <v>1000000-21029,0980153978i</v>
      </c>
      <c r="G353" s="7">
        <f t="shared" si="34"/>
        <v>1000221.0870419305</v>
      </c>
      <c r="H353" s="7">
        <f t="shared" si="35"/>
        <v>-1.204701002036934</v>
      </c>
    </row>
    <row r="354" spans="1:8" x14ac:dyDescent="0.3">
      <c r="A354" s="7">
        <f>+impedance_haut_parleur!A352</f>
        <v>767.82799999999997</v>
      </c>
      <c r="B354" s="7">
        <f t="shared" si="30"/>
        <v>4824.4056080410874</v>
      </c>
      <c r="C354" s="7">
        <f t="shared" si="31"/>
        <v>1000000</v>
      </c>
      <c r="D354" s="7" t="str">
        <f t="shared" si="32"/>
        <v>-20727,9420771182i</v>
      </c>
      <c r="F354" s="7" t="str">
        <f t="shared" si="33"/>
        <v>1000000-20727,9420771182i</v>
      </c>
      <c r="G354" s="7">
        <f t="shared" si="34"/>
        <v>1000214.8007217011</v>
      </c>
      <c r="H354" s="7">
        <f t="shared" si="35"/>
        <v>-1.1874535563072377</v>
      </c>
    </row>
    <row r="355" spans="1:8" x14ac:dyDescent="0.3">
      <c r="A355" s="7">
        <f>+impedance_haut_parleur!A353</f>
        <v>778.98400000000004</v>
      </c>
      <c r="B355" s="7">
        <f t="shared" si="30"/>
        <v>4894.5008233279832</v>
      </c>
      <c r="C355" s="7">
        <f t="shared" si="31"/>
        <v>1000000</v>
      </c>
      <c r="D355" s="7" t="str">
        <f t="shared" si="32"/>
        <v>-20431,0926914924i</v>
      </c>
      <c r="F355" s="7" t="str">
        <f t="shared" si="33"/>
        <v>1000000-20431,0926914924i</v>
      </c>
      <c r="G355" s="7">
        <f t="shared" si="34"/>
        <v>1000208.6929979007</v>
      </c>
      <c r="H355" s="7">
        <f t="shared" si="35"/>
        <v>-1.1704525396961198</v>
      </c>
    </row>
    <row r="356" spans="1:8" x14ac:dyDescent="0.3">
      <c r="A356" s="7">
        <f>+impedance_haut_parleur!A354</f>
        <v>790.30100000000004</v>
      </c>
      <c r="B356" s="7">
        <f t="shared" si="30"/>
        <v>4965.6076314493348</v>
      </c>
      <c r="C356" s="7">
        <f t="shared" si="31"/>
        <v>1000000</v>
      </c>
      <c r="D356" s="7" t="str">
        <f t="shared" si="32"/>
        <v>-20138,5222961752i</v>
      </c>
      <c r="F356" s="7" t="str">
        <f t="shared" si="33"/>
        <v>1000000-20138,5222961752i</v>
      </c>
      <c r="G356" s="7">
        <f t="shared" si="34"/>
        <v>1000202.7594844325</v>
      </c>
      <c r="H356" s="7">
        <f t="shared" si="35"/>
        <v>-1.1536963856652196</v>
      </c>
    </row>
    <row r="357" spans="1:8" x14ac:dyDescent="0.3">
      <c r="A357" s="7">
        <f>+impedance_haut_parleur!A355</f>
        <v>801.78399999999999</v>
      </c>
      <c r="B357" s="7">
        <f t="shared" si="30"/>
        <v>5037.7574483316776</v>
      </c>
      <c r="C357" s="7">
        <f t="shared" si="31"/>
        <v>1000000</v>
      </c>
      <c r="D357" s="7" t="str">
        <f t="shared" si="32"/>
        <v>-19850,1021586731i</v>
      </c>
      <c r="F357" s="7" t="str">
        <f t="shared" si="33"/>
        <v>1000000-19850,1021586731i</v>
      </c>
      <c r="G357" s="7">
        <f t="shared" si="34"/>
        <v>1000196.9938745616</v>
      </c>
      <c r="H357" s="7">
        <f t="shared" si="35"/>
        <v>-1.1371777328775694</v>
      </c>
    </row>
    <row r="358" spans="1:8" x14ac:dyDescent="0.3">
      <c r="A358" s="7">
        <f>+impedance_haut_parleur!A356</f>
        <v>813.43299999999999</v>
      </c>
      <c r="B358" s="7">
        <f t="shared" si="30"/>
        <v>5110.9502739750124</v>
      </c>
      <c r="C358" s="7">
        <f t="shared" si="31"/>
        <v>1000000</v>
      </c>
      <c r="D358" s="7" t="str">
        <f t="shared" si="32"/>
        <v>-19565,8330915878i</v>
      </c>
      <c r="F358" s="7" t="str">
        <f t="shared" si="33"/>
        <v>1000000-19565,8330915878i</v>
      </c>
      <c r="G358" s="7">
        <f t="shared" si="34"/>
        <v>1000191.392596721</v>
      </c>
      <c r="H358" s="7">
        <f t="shared" si="35"/>
        <v>-1.1208966388387807</v>
      </c>
    </row>
    <row r="359" spans="1:8" x14ac:dyDescent="0.3">
      <c r="A359" s="7">
        <f>+impedance_haut_parleur!A357</f>
        <v>825.25099999999998</v>
      </c>
      <c r="B359" s="7">
        <f t="shared" si="30"/>
        <v>5185.2049579352606</v>
      </c>
      <c r="C359" s="7">
        <f t="shared" si="31"/>
        <v>1000000</v>
      </c>
      <c r="D359" s="7" t="str">
        <f t="shared" si="32"/>
        <v>-19285,6407434702i</v>
      </c>
      <c r="F359" s="7" t="str">
        <f t="shared" si="33"/>
        <v>1000000-19285,6407434702i</v>
      </c>
      <c r="G359" s="7">
        <f t="shared" si="34"/>
        <v>1000185.9506806155</v>
      </c>
      <c r="H359" s="7">
        <f t="shared" si="35"/>
        <v>-1.1048488557240901</v>
      </c>
    </row>
    <row r="360" spans="1:8" x14ac:dyDescent="0.3">
      <c r="A360" s="7">
        <f>+impedance_haut_parleur!A358</f>
        <v>837.24099999999999</v>
      </c>
      <c r="B360" s="7">
        <f t="shared" si="30"/>
        <v>5260.5403497683437</v>
      </c>
      <c r="C360" s="7">
        <f t="shared" si="31"/>
        <v>1000000</v>
      </c>
      <c r="D360" s="7" t="str">
        <f t="shared" si="32"/>
        <v>-19009,4540391471i</v>
      </c>
      <c r="F360" s="7" t="str">
        <f t="shared" si="33"/>
        <v>1000000-19009,4540391471i</v>
      </c>
      <c r="G360" s="7">
        <f t="shared" si="34"/>
        <v>1000180.6633518097</v>
      </c>
      <c r="H360" s="7">
        <f t="shared" si="35"/>
        <v>-1.0890303228352634</v>
      </c>
    </row>
    <row r="361" spans="1:8" x14ac:dyDescent="0.3">
      <c r="A361" s="7">
        <f>+impedance_haut_parleur!A359</f>
        <v>849.40499999999997</v>
      </c>
      <c r="B361" s="7">
        <f t="shared" si="30"/>
        <v>5336.9690158448766</v>
      </c>
      <c r="C361" s="7">
        <f t="shared" si="31"/>
        <v>1000000</v>
      </c>
      <c r="D361" s="7" t="str">
        <f t="shared" si="32"/>
        <v>-18737,2270108953i</v>
      </c>
      <c r="F361" s="7" t="str">
        <f t="shared" si="33"/>
        <v>1000000-18737,2270108953i</v>
      </c>
      <c r="G361" s="7">
        <f t="shared" si="34"/>
        <v>1000175.5264332646</v>
      </c>
      <c r="H361" s="7">
        <f t="shared" si="35"/>
        <v>-1.0734384170265525</v>
      </c>
    </row>
    <row r="362" spans="1:8" x14ac:dyDescent="0.3">
      <c r="A362" s="7">
        <f>+impedance_haut_parleur!A360</f>
        <v>861.74599999999998</v>
      </c>
      <c r="B362" s="7">
        <f t="shared" si="30"/>
        <v>5414.5098057207797</v>
      </c>
      <c r="C362" s="7">
        <f t="shared" si="31"/>
        <v>1000000</v>
      </c>
      <c r="D362" s="7" t="str">
        <f t="shared" si="32"/>
        <v>-18468,8925845777i</v>
      </c>
      <c r="F362" s="7" t="str">
        <f t="shared" si="33"/>
        <v>1000000-18468,8925845777i</v>
      </c>
      <c r="G362" s="7">
        <f t="shared" si="34"/>
        <v>1000170.5354554795</v>
      </c>
      <c r="H362" s="7">
        <f t="shared" si="35"/>
        <v>-1.0580693058398123</v>
      </c>
    </row>
    <row r="363" spans="1:8" x14ac:dyDescent="0.3">
      <c r="A363" s="7">
        <f>+impedance_haut_parleur!A361</f>
        <v>874.26700000000005</v>
      </c>
      <c r="B363" s="7">
        <f t="shared" si="30"/>
        <v>5493.1815689519754</v>
      </c>
      <c r="C363" s="7">
        <f t="shared" si="31"/>
        <v>1000000</v>
      </c>
      <c r="D363" s="7" t="str">
        <f t="shared" si="32"/>
        <v>-18204,3864279328i</v>
      </c>
      <c r="F363" s="7" t="str">
        <f t="shared" si="33"/>
        <v>1000000-18204,3864279328i</v>
      </c>
      <c r="G363" s="7">
        <f t="shared" si="34"/>
        <v>1000165.6861166641</v>
      </c>
      <c r="H363" s="7">
        <f t="shared" si="35"/>
        <v>-1.0429193134145744</v>
      </c>
    </row>
    <row r="364" spans="1:8" x14ac:dyDescent="0.3">
      <c r="A364" s="7">
        <f>+impedance_haut_parleur!A362</f>
        <v>886.96900000000005</v>
      </c>
      <c r="B364" s="7">
        <f t="shared" si="30"/>
        <v>5572.990588723771</v>
      </c>
      <c r="C364" s="7">
        <f t="shared" si="31"/>
        <v>1000000</v>
      </c>
      <c r="D364" s="7" t="str">
        <f t="shared" si="32"/>
        <v>-17943,6872192709i</v>
      </c>
      <c r="F364" s="7" t="str">
        <f t="shared" si="33"/>
        <v>1000000-17943,6872192709i</v>
      </c>
      <c r="G364" s="7">
        <f t="shared" si="34"/>
        <v>1000160.9749990363</v>
      </c>
      <c r="H364" s="7">
        <f t="shared" si="35"/>
        <v>-1.0279872269970289</v>
      </c>
    </row>
    <row r="365" spans="1:8" x14ac:dyDescent="0.3">
      <c r="A365" s="7">
        <f>+impedance_haut_parleur!A363</f>
        <v>899.85599999999999</v>
      </c>
      <c r="B365" s="7">
        <f t="shared" si="30"/>
        <v>5653.9619977773937</v>
      </c>
      <c r="C365" s="7">
        <f t="shared" si="31"/>
        <v>1000000</v>
      </c>
      <c r="D365" s="7" t="str">
        <f t="shared" si="32"/>
        <v>-17686,7124397565i</v>
      </c>
      <c r="F365" s="7" t="str">
        <f t="shared" si="33"/>
        <v>1000000-17686,7124397565i</v>
      </c>
      <c r="G365" s="7">
        <f t="shared" si="34"/>
        <v>1000156.397668348</v>
      </c>
      <c r="H365" s="7">
        <f t="shared" si="35"/>
        <v>-1.0132683282743173</v>
      </c>
    </row>
    <row r="366" spans="1:8" x14ac:dyDescent="0.3">
      <c r="A366" s="7">
        <f>+impedance_haut_parleur!A364</f>
        <v>912.93</v>
      </c>
      <c r="B366" s="7">
        <f t="shared" si="30"/>
        <v>5736.1083624834591</v>
      </c>
      <c r="C366" s="7">
        <f t="shared" si="31"/>
        <v>1000000</v>
      </c>
      <c r="D366" s="7" t="str">
        <f t="shared" si="32"/>
        <v>-17433,4223973246i</v>
      </c>
      <c r="F366" s="7" t="str">
        <f t="shared" si="33"/>
        <v>1000000-17433,4223973246i</v>
      </c>
      <c r="G366" s="7">
        <f t="shared" si="34"/>
        <v>1000151.9505637549</v>
      </c>
      <c r="H366" s="7">
        <f t="shared" si="35"/>
        <v>-0.99876035154895171</v>
      </c>
    </row>
    <row r="367" spans="1:8" x14ac:dyDescent="0.3">
      <c r="A367" s="7">
        <f>+impedance_haut_parleur!A365</f>
        <v>926.19299999999998</v>
      </c>
      <c r="B367" s="7">
        <f t="shared" si="30"/>
        <v>5819.4422492125823</v>
      </c>
      <c r="C367" s="7">
        <f t="shared" si="31"/>
        <v>1000000</v>
      </c>
      <c r="D367" s="7" t="str">
        <f t="shared" si="32"/>
        <v>-17183,7773651815i</v>
      </c>
      <c r="F367" s="7" t="str">
        <f t="shared" si="33"/>
        <v>1000000-17183,7773651815i</v>
      </c>
      <c r="G367" s="7">
        <f t="shared" si="34"/>
        <v>1000147.6302049293</v>
      </c>
      <c r="H367" s="7">
        <f t="shared" si="35"/>
        <v>-0.98446102880512898</v>
      </c>
    </row>
    <row r="368" spans="1:8" x14ac:dyDescent="0.3">
      <c r="A368" s="7">
        <f>+impedance_haut_parleur!A366</f>
        <v>939.65</v>
      </c>
      <c r="B368" s="7">
        <f t="shared" si="30"/>
        <v>5903.9950738912985</v>
      </c>
      <c r="C368" s="7">
        <f t="shared" si="31"/>
        <v>1000000</v>
      </c>
      <c r="D368" s="7" t="str">
        <f t="shared" si="32"/>
        <v>-16937,683508955i</v>
      </c>
      <c r="F368" s="7" t="str">
        <f t="shared" si="33"/>
        <v>1000000-16937,683508955i</v>
      </c>
      <c r="G368" s="7">
        <f t="shared" si="34"/>
        <v>1000143.4322749161</v>
      </c>
      <c r="H368" s="7">
        <f t="shared" si="35"/>
        <v>-0.97036499246278807</v>
      </c>
    </row>
    <row r="369" spans="1:8" x14ac:dyDescent="0.3">
      <c r="A369" s="7">
        <f>+impedance_haut_parleur!A367</f>
        <v>953.30200000000002</v>
      </c>
      <c r="B369" s="7">
        <f t="shared" si="30"/>
        <v>5989.7731197049143</v>
      </c>
      <c r="C369" s="7">
        <f t="shared" si="31"/>
        <v>1000000</v>
      </c>
      <c r="D369" s="7" t="str">
        <f t="shared" si="32"/>
        <v>-16695,1231710303i</v>
      </c>
      <c r="F369" s="7" t="str">
        <f t="shared" si="33"/>
        <v>1000000-16695,1231710303i</v>
      </c>
      <c r="G369" s="7">
        <f t="shared" si="34"/>
        <v>1000139.3538590987</v>
      </c>
      <c r="H369" s="7">
        <f t="shared" si="35"/>
        <v>-0.95647123792507183</v>
      </c>
    </row>
    <row r="370" spans="1:8" x14ac:dyDescent="0.3">
      <c r="A370" s="7">
        <f>+impedance_haut_parleur!A368</f>
        <v>967.15300000000002</v>
      </c>
      <c r="B370" s="7">
        <f t="shared" si="30"/>
        <v>6076.8015193946585</v>
      </c>
      <c r="C370" s="7">
        <f t="shared" si="31"/>
        <v>1000000</v>
      </c>
      <c r="D370" s="7" t="str">
        <f t="shared" si="32"/>
        <v>-16456,0253746714i</v>
      </c>
      <c r="F370" s="7" t="str">
        <f t="shared" si="33"/>
        <v>1000000-16456,0253746714i</v>
      </c>
      <c r="G370" s="7">
        <f t="shared" si="34"/>
        <v>1000135.3912201747</v>
      </c>
      <c r="H370" s="7">
        <f t="shared" si="35"/>
        <v>-0.94277570621071793</v>
      </c>
    </row>
    <row r="371" spans="1:8" x14ac:dyDescent="0.3">
      <c r="A371" s="7">
        <f>+impedance_haut_parleur!A369</f>
        <v>981.20399999999995</v>
      </c>
      <c r="B371" s="7">
        <f t="shared" si="30"/>
        <v>6165.0865561458386</v>
      </c>
      <c r="C371" s="7">
        <f t="shared" si="31"/>
        <v>1000000</v>
      </c>
      <c r="D371" s="7" t="str">
        <f t="shared" si="32"/>
        <v>-16220,372429372i</v>
      </c>
      <c r="F371" s="7" t="str">
        <f t="shared" si="33"/>
        <v>1000000-16220,372429372i</v>
      </c>
      <c r="G371" s="7">
        <f t="shared" si="34"/>
        <v>1000131.5415892788</v>
      </c>
      <c r="H371" s="7">
        <f t="shared" si="35"/>
        <v>-0.92927739027413148</v>
      </c>
    </row>
    <row r="372" spans="1:8" x14ac:dyDescent="0.3">
      <c r="A372" s="7">
        <f>+impedance_haut_parleur!A370</f>
        <v>995.46</v>
      </c>
      <c r="B372" s="7">
        <f t="shared" si="30"/>
        <v>6254.6596458849908</v>
      </c>
      <c r="C372" s="7">
        <f t="shared" si="31"/>
        <v>1000000</v>
      </c>
      <c r="D372" s="7" t="str">
        <f t="shared" si="32"/>
        <v>-15988,080193267i</v>
      </c>
      <c r="F372" s="7" t="str">
        <f t="shared" si="33"/>
        <v>1000000-15988,080193267i</v>
      </c>
      <c r="G372" s="7">
        <f t="shared" si="34"/>
        <v>1000127.8011875614</v>
      </c>
      <c r="H372" s="7">
        <f t="shared" si="35"/>
        <v>-0.91597147642835897</v>
      </c>
    </row>
    <row r="373" spans="1:8" x14ac:dyDescent="0.3">
      <c r="A373" s="7">
        <f>+impedance_haut_parleur!A371</f>
        <v>1009.923</v>
      </c>
      <c r="B373" s="7">
        <f t="shared" si="30"/>
        <v>6345.5333549827292</v>
      </c>
      <c r="C373" s="7">
        <f t="shared" si="31"/>
        <v>1000000</v>
      </c>
      <c r="D373" s="7" t="str">
        <f t="shared" si="32"/>
        <v>-15759,1165952152i</v>
      </c>
      <c r="F373" s="7" t="str">
        <f t="shared" si="33"/>
        <v>1000000-15759,1165952152i</v>
      </c>
      <c r="G373" s="7">
        <f t="shared" si="34"/>
        <v>1000124.1671691878</v>
      </c>
      <c r="H373" s="7">
        <f t="shared" si="35"/>
        <v>-0.90285613334286496</v>
      </c>
    </row>
    <row r="374" spans="1:8" x14ac:dyDescent="0.3">
      <c r="A374" s="7">
        <f>+impedance_haut_parleur!A372</f>
        <v>1024.596</v>
      </c>
      <c r="B374" s="7">
        <f t="shared" si="30"/>
        <v>6437.7265329949751</v>
      </c>
      <c r="C374" s="7">
        <f t="shared" si="31"/>
        <v>1000000</v>
      </c>
      <c r="D374" s="7" t="str">
        <f t="shared" si="32"/>
        <v>-15533,4339673291i</v>
      </c>
      <c r="F374" s="7" t="str">
        <f t="shared" si="33"/>
        <v>1000000-15533,4339673291i</v>
      </c>
      <c r="G374" s="7">
        <f t="shared" si="34"/>
        <v>1000120.6365088251</v>
      </c>
      <c r="H374" s="7">
        <f t="shared" si="35"/>
        <v>-0.88992863603838812</v>
      </c>
    </row>
    <row r="375" spans="1:8" x14ac:dyDescent="0.3">
      <c r="A375" s="7">
        <f>+impedance_haut_parleur!A373</f>
        <v>1039.4829999999999</v>
      </c>
      <c r="B375" s="7">
        <f t="shared" si="30"/>
        <v>6531.2643126629573</v>
      </c>
      <c r="C375" s="7">
        <f t="shared" si="31"/>
        <v>1000000</v>
      </c>
      <c r="D375" s="7" t="str">
        <f t="shared" si="32"/>
        <v>-15310,9712320351i</v>
      </c>
      <c r="F375" s="7" t="str">
        <f t="shared" si="33"/>
        <v>1000000-15310,9712320351i</v>
      </c>
      <c r="G375" s="7">
        <f t="shared" si="34"/>
        <v>1000117.2060514047</v>
      </c>
      <c r="H375" s="7">
        <f t="shared" si="35"/>
        <v>-0.87718549114440825</v>
      </c>
    </row>
    <row r="376" spans="1:8" x14ac:dyDescent="0.3">
      <c r="A376" s="7">
        <f>+impedance_haut_parleur!A374</f>
        <v>1054.585</v>
      </c>
      <c r="B376" s="7">
        <f t="shared" si="30"/>
        <v>6626.1529771719843</v>
      </c>
      <c r="C376" s="7">
        <f t="shared" si="31"/>
        <v>1000000</v>
      </c>
      <c r="D376" s="7" t="str">
        <f t="shared" si="32"/>
        <v>-15091,7131470574i</v>
      </c>
      <c r="F376" s="7" t="str">
        <f t="shared" si="33"/>
        <v>1000000-15091,7131470574i</v>
      </c>
      <c r="G376" s="7">
        <f t="shared" si="34"/>
        <v>1000113.8734192788</v>
      </c>
      <c r="H376" s="7">
        <f t="shared" si="35"/>
        <v>-0.86462583059779674</v>
      </c>
    </row>
    <row r="377" spans="1:8" x14ac:dyDescent="0.3">
      <c r="A377" s="7">
        <f>+impedance_haut_parleur!A375</f>
        <v>1069.9069999999999</v>
      </c>
      <c r="B377" s="7">
        <f t="shared" si="30"/>
        <v>6722.4239424485895</v>
      </c>
      <c r="C377" s="7">
        <f t="shared" si="31"/>
        <v>1000000</v>
      </c>
      <c r="D377" s="7" t="str">
        <f t="shared" si="32"/>
        <v>-14875,586671729i</v>
      </c>
      <c r="F377" s="7" t="str">
        <f t="shared" si="33"/>
        <v>1000000-14875,586671729i</v>
      </c>
      <c r="G377" s="7">
        <f t="shared" si="34"/>
        <v>1000110.6354193161</v>
      </c>
      <c r="H377" s="7">
        <f t="shared" si="35"/>
        <v>-0.85224547527924732</v>
      </c>
    </row>
    <row r="378" spans="1:8" x14ac:dyDescent="0.3">
      <c r="A378" s="7">
        <f>+impedance_haut_parleur!A376</f>
        <v>1085.452</v>
      </c>
      <c r="B378" s="7">
        <f t="shared" si="30"/>
        <v>6820.0960580486962</v>
      </c>
      <c r="C378" s="7">
        <f t="shared" si="31"/>
        <v>1000000</v>
      </c>
      <c r="D378" s="7" t="str">
        <f t="shared" si="32"/>
        <v>-14662,5500797728i</v>
      </c>
      <c r="F378" s="7" t="str">
        <f t="shared" si="33"/>
        <v>1000000-14662,5500797728i</v>
      </c>
      <c r="G378" s="7">
        <f t="shared" si="34"/>
        <v>1000107.4894104343</v>
      </c>
      <c r="H378" s="7">
        <f t="shared" si="35"/>
        <v>-0.84004203960347257</v>
      </c>
    </row>
    <row r="379" spans="1:8" x14ac:dyDescent="0.3">
      <c r="A379" s="7">
        <f>+impedance_haut_parleur!A377</f>
        <v>1101.223</v>
      </c>
      <c r="B379" s="7">
        <f t="shared" si="30"/>
        <v>6919.188173528225</v>
      </c>
      <c r="C379" s="7">
        <f t="shared" si="31"/>
        <v>1000000</v>
      </c>
      <c r="D379" s="7" t="str">
        <f t="shared" si="32"/>
        <v>-14452,562568335i</v>
      </c>
      <c r="F379" s="7" t="str">
        <f t="shared" si="33"/>
        <v>1000000-14452,562568335i</v>
      </c>
      <c r="G379" s="7">
        <f t="shared" si="34"/>
        <v>1000104.4328292878</v>
      </c>
      <c r="H379" s="7">
        <f t="shared" si="35"/>
        <v>-0.82801319067488399</v>
      </c>
    </row>
    <row r="380" spans="1:8" x14ac:dyDescent="0.3">
      <c r="A380" s="7">
        <f>+impedance_haut_parleur!A378</f>
        <v>1117.222</v>
      </c>
      <c r="B380" s="7">
        <f t="shared" si="30"/>
        <v>7019.7128552577915</v>
      </c>
      <c r="C380" s="7">
        <f t="shared" si="31"/>
        <v>1000000</v>
      </c>
      <c r="D380" s="7" t="str">
        <f t="shared" si="32"/>
        <v>-14245,5969441969i</v>
      </c>
      <c r="F380" s="7" t="str">
        <f t="shared" si="33"/>
        <v>1000000-14245,5969441969i</v>
      </c>
      <c r="G380" s="7">
        <f t="shared" si="34"/>
        <v>1000101.4633687406</v>
      </c>
      <c r="H380" s="7">
        <f t="shared" si="35"/>
        <v>-0.81615737501585117</v>
      </c>
    </row>
    <row r="381" spans="1:8" x14ac:dyDescent="0.3">
      <c r="A381" s="7">
        <f>+impedance_haut_parleur!A379</f>
        <v>1133.454</v>
      </c>
      <c r="B381" s="7">
        <f t="shared" si="30"/>
        <v>7121.7015191639302</v>
      </c>
      <c r="C381" s="7">
        <f t="shared" si="31"/>
        <v>1000000</v>
      </c>
      <c r="D381" s="7" t="str">
        <f t="shared" si="32"/>
        <v>-14041,5881978356i</v>
      </c>
      <c r="F381" s="7" t="str">
        <f t="shared" si="33"/>
        <v>1000000-14041,5881978356i</v>
      </c>
      <c r="G381" s="7">
        <f t="shared" si="34"/>
        <v>1000098.5782407242</v>
      </c>
      <c r="H381" s="7">
        <f t="shared" si="35"/>
        <v>-0.80447087268816952</v>
      </c>
    </row>
    <row r="382" spans="1:8" x14ac:dyDescent="0.3">
      <c r="A382" s="7">
        <f>+impedance_haut_parleur!A380</f>
        <v>1149.922</v>
      </c>
      <c r="B382" s="7">
        <f t="shared" si="30"/>
        <v>7225.1730148025645</v>
      </c>
      <c r="C382" s="7">
        <f t="shared" si="31"/>
        <v>1000000</v>
      </c>
      <c r="D382" s="7" t="str">
        <f t="shared" si="32"/>
        <v>-13840,4990157502i</v>
      </c>
      <c r="F382" s="7" t="str">
        <f t="shared" si="33"/>
        <v>1000000-13840,4990157502i</v>
      </c>
      <c r="G382" s="7">
        <f t="shared" si="34"/>
        <v>1000095.7751200657</v>
      </c>
      <c r="H382" s="7">
        <f t="shared" si="35"/>
        <v>-0.79295155009913632</v>
      </c>
    </row>
    <row r="383" spans="1:8" x14ac:dyDescent="0.3">
      <c r="A383" s="7">
        <f>+impedance_haut_parleur!A381</f>
        <v>1166.6289999999999</v>
      </c>
      <c r="B383" s="7">
        <f t="shared" si="30"/>
        <v>7330.1461917296128</v>
      </c>
      <c r="C383" s="7">
        <f t="shared" si="31"/>
        <v>1000000</v>
      </c>
      <c r="D383" s="7" t="str">
        <f t="shared" si="32"/>
        <v>-13642,2927161844i</v>
      </c>
      <c r="F383" s="7" t="str">
        <f t="shared" si="33"/>
        <v>1000000-13642,2927161844i</v>
      </c>
      <c r="G383" s="7">
        <f t="shared" si="34"/>
        <v>1000093.0517459632</v>
      </c>
      <c r="H383" s="7">
        <f t="shared" si="35"/>
        <v>-0.7815973096736063</v>
      </c>
    </row>
    <row r="384" spans="1:8" x14ac:dyDescent="0.3">
      <c r="A384" s="7">
        <f>+impedance_haut_parleur!A382</f>
        <v>1183.579</v>
      </c>
      <c r="B384" s="7">
        <f t="shared" si="30"/>
        <v>7436.6461826863069</v>
      </c>
      <c r="C384" s="7">
        <f t="shared" si="31"/>
        <v>1000000</v>
      </c>
      <c r="D384" s="7" t="str">
        <f t="shared" si="32"/>
        <v>-13446,9218439914i</v>
      </c>
      <c r="F384" s="7" t="str">
        <f t="shared" si="33"/>
        <v>1000000-13446,9218439914i</v>
      </c>
      <c r="G384" s="7">
        <f t="shared" si="34"/>
        <v>1000090.405766938</v>
      </c>
      <c r="H384" s="7">
        <f t="shared" si="35"/>
        <v>-0.77040543651333748</v>
      </c>
    </row>
    <row r="385" spans="1:8" x14ac:dyDescent="0.3">
      <c r="A385" s="7">
        <f>+impedance_haut_parleur!A383</f>
        <v>1200.7760000000001</v>
      </c>
      <c r="B385" s="7">
        <f t="shared" si="30"/>
        <v>7544.6981204138756</v>
      </c>
      <c r="C385" s="7">
        <f t="shared" si="31"/>
        <v>1000000</v>
      </c>
      <c r="D385" s="7" t="str">
        <f t="shared" si="32"/>
        <v>-13254,340783951i</v>
      </c>
      <c r="F385" s="7" t="str">
        <f t="shared" si="33"/>
        <v>1000000-13254,340783951i</v>
      </c>
      <c r="G385" s="7">
        <f t="shared" si="34"/>
        <v>1000087.8349173222</v>
      </c>
      <c r="H385" s="7">
        <f t="shared" si="35"/>
        <v>-0.75937332095011745</v>
      </c>
    </row>
    <row r="386" spans="1:8" x14ac:dyDescent="0.3">
      <c r="A386" s="7">
        <f>+impedance_haut_parleur!A384</f>
        <v>1218.222</v>
      </c>
      <c r="B386" s="7">
        <f t="shared" si="30"/>
        <v>7654.31457128293</v>
      </c>
      <c r="C386" s="7">
        <f t="shared" si="31"/>
        <v>1000000</v>
      </c>
      <c r="D386" s="7" t="str">
        <f t="shared" si="32"/>
        <v>-13064,5270806056i</v>
      </c>
      <c r="F386" s="7" t="str">
        <f t="shared" si="33"/>
        <v>1000000-13064,5270806056i</v>
      </c>
      <c r="G386" s="7">
        <f t="shared" si="34"/>
        <v>1000085.3372926932</v>
      </c>
      <c r="H386" s="7">
        <f t="shared" si="35"/>
        <v>-0.74849967988335309</v>
      </c>
    </row>
    <row r="387" spans="1:8" x14ac:dyDescent="0.3">
      <c r="A387" s="7">
        <f>+impedance_haut_parleur!A385</f>
        <v>1235.921</v>
      </c>
      <c r="B387" s="7">
        <f t="shared" si="30"/>
        <v>7765.5206680347019</v>
      </c>
      <c r="C387" s="7">
        <f t="shared" si="31"/>
        <v>1000000</v>
      </c>
      <c r="D387" s="7" t="str">
        <f t="shared" si="32"/>
        <v>-12877,4365911652i</v>
      </c>
      <c r="F387" s="7" t="str">
        <f t="shared" si="33"/>
        <v>1000000-12877,4365911652i</v>
      </c>
      <c r="G387" s="7">
        <f t="shared" si="34"/>
        <v>1000082.9107494835</v>
      </c>
      <c r="H387" s="7">
        <f t="shared" si="35"/>
        <v>-0.73778198769542591</v>
      </c>
    </row>
    <row r="388" spans="1:8" x14ac:dyDescent="0.3">
      <c r="A388" s="7">
        <f>+impedance_haut_parleur!A386</f>
        <v>1253.8779999999999</v>
      </c>
      <c r="B388" s="7">
        <f t="shared" si="30"/>
        <v>7878.3478265957247</v>
      </c>
      <c r="C388" s="7">
        <f t="shared" si="31"/>
        <v>1000000</v>
      </c>
      <c r="D388" s="7" t="str">
        <f t="shared" si="32"/>
        <v>-12693,0166325508i</v>
      </c>
      <c r="F388" s="7" t="str">
        <f t="shared" si="33"/>
        <v>1000000-12693,0166325508i</v>
      </c>
      <c r="G388" s="7">
        <f t="shared" si="34"/>
        <v>1000080.5530912169</v>
      </c>
      <c r="H388" s="7">
        <f t="shared" si="35"/>
        <v>-0.72721722937549738</v>
      </c>
    </row>
    <row r="389" spans="1:8" x14ac:dyDescent="0.3">
      <c r="A389" s="7">
        <f>+impedance_haut_parleur!A387</f>
        <v>1272.095</v>
      </c>
      <c r="B389" s="7">
        <f t="shared" si="30"/>
        <v>7992.808613336616</v>
      </c>
      <c r="C389" s="7">
        <f t="shared" si="31"/>
        <v>1000000</v>
      </c>
      <c r="D389" s="7" t="str">
        <f t="shared" si="32"/>
        <v>-12511,246651539i</v>
      </c>
      <c r="F389" s="7" t="str">
        <f t="shared" si="33"/>
        <v>1000000-12511,246651539i</v>
      </c>
      <c r="G389" s="7">
        <f t="shared" si="34"/>
        <v>1000078.2625838718</v>
      </c>
      <c r="H389" s="7">
        <f t="shared" si="35"/>
        <v>-0.71680423037712804</v>
      </c>
    </row>
    <row r="390" spans="1:8" x14ac:dyDescent="0.3">
      <c r="A390" s="7">
        <f>+impedance_haut_parleur!A388</f>
        <v>1290.578</v>
      </c>
      <c r="B390" s="7">
        <f t="shared" ref="B390:B453" si="36">2*PI()*A390</f>
        <v>8108.9407273692159</v>
      </c>
      <c r="C390" s="7">
        <f t="shared" ref="C390:C453" si="37">+D$2</f>
        <v>1000000</v>
      </c>
      <c r="D390" s="7" t="str">
        <f t="shared" ref="D390:D453" si="38">COMPLEX(0,-1/(B390*($D$3/1000000)),"i")</f>
        <v>-12332,0669569678i</v>
      </c>
      <c r="F390" s="7" t="str">
        <f t="shared" ref="F390:F453" si="39">+IMSUM(C390,D390)</f>
        <v>1000000-12332,0669569678i</v>
      </c>
      <c r="G390" s="7">
        <f t="shared" ref="G390:G453" si="40">+IMABS(F390)</f>
        <v>1000076.0370468993</v>
      </c>
      <c r="H390" s="7">
        <f t="shared" ref="H390:H453" si="41">+DEGREES(IMARGUMENT(F390))</f>
        <v>-0.70653957394261979</v>
      </c>
    </row>
    <row r="391" spans="1:8" x14ac:dyDescent="0.3">
      <c r="A391" s="7">
        <f>+impedance_haut_parleur!A389</f>
        <v>1309.328</v>
      </c>
      <c r="B391" s="7">
        <f t="shared" si="36"/>
        <v>8226.7504518788337</v>
      </c>
      <c r="C391" s="7">
        <f t="shared" si="37"/>
        <v>1000000</v>
      </c>
      <c r="D391" s="7" t="str">
        <f t="shared" si="38"/>
        <v>-12155,4677736897i</v>
      </c>
      <c r="F391" s="7" t="str">
        <f t="shared" si="39"/>
        <v>1000000-12155,4677736897i</v>
      </c>
      <c r="G391" s="7">
        <f t="shared" si="40"/>
        <v>1000073.874969643</v>
      </c>
      <c r="H391" s="7">
        <f t="shared" si="41"/>
        <v>-0.69642270272014384</v>
      </c>
    </row>
    <row r="392" spans="1:8" x14ac:dyDescent="0.3">
      <c r="A392" s="7">
        <f>+impedance_haut_parleur!A390</f>
        <v>1328.3510000000001</v>
      </c>
      <c r="B392" s="7">
        <f t="shared" si="36"/>
        <v>8346.2754859773104</v>
      </c>
      <c r="C392" s="7">
        <f t="shared" si="37"/>
        <v>1000000</v>
      </c>
      <c r="D392" s="7" t="str">
        <f t="shared" si="38"/>
        <v>-11981,3921991925i</v>
      </c>
      <c r="F392" s="7" t="str">
        <f t="shared" si="39"/>
        <v>1000000-11981,3921991925i</v>
      </c>
      <c r="G392" s="7">
        <f t="shared" si="40"/>
        <v>1000071.7743037401</v>
      </c>
      <c r="H392" s="7">
        <f t="shared" si="41"/>
        <v>-0.68645035945220989</v>
      </c>
    </row>
    <row r="393" spans="1:8" x14ac:dyDescent="0.3">
      <c r="A393" s="7">
        <f>+impedance_haut_parleur!A391</f>
        <v>1347.6510000000001</v>
      </c>
      <c r="B393" s="7">
        <f t="shared" si="36"/>
        <v>8467.5409624058775</v>
      </c>
      <c r="C393" s="7">
        <f t="shared" si="37"/>
        <v>1000000</v>
      </c>
      <c r="D393" s="7" t="str">
        <f t="shared" si="38"/>
        <v>-11809,8041029833i</v>
      </c>
      <c r="F393" s="7" t="str">
        <f t="shared" si="39"/>
        <v>1000000-11809,8041029833i</v>
      </c>
      <c r="G393" s="7">
        <f t="shared" si="40"/>
        <v>1000069.7333051085</v>
      </c>
      <c r="H393" s="7">
        <f t="shared" si="41"/>
        <v>-0.67662047672890746</v>
      </c>
    </row>
    <row r="394" spans="1:8" x14ac:dyDescent="0.3">
      <c r="A394" s="7">
        <f>+impedance_haut_parleur!A392</f>
        <v>1367.231</v>
      </c>
      <c r="B394" s="7">
        <f t="shared" si="36"/>
        <v>8590.5657307204528</v>
      </c>
      <c r="C394" s="7">
        <f t="shared" si="37"/>
        <v>1000000</v>
      </c>
      <c r="D394" s="7" t="str">
        <f t="shared" si="38"/>
        <v>-11640,6768930704i</v>
      </c>
      <c r="F394" s="7" t="str">
        <f t="shared" si="39"/>
        <v>1000000-11640,6768930704i</v>
      </c>
      <c r="G394" s="7">
        <f t="shared" si="40"/>
        <v>1000067.750384207</v>
      </c>
      <c r="H394" s="7">
        <f t="shared" si="41"/>
        <v>-0.66693153347133061</v>
      </c>
    </row>
    <row r="395" spans="1:8" x14ac:dyDescent="0.3">
      <c r="A395" s="7">
        <f>+impedance_haut_parleur!A393</f>
        <v>1387.095</v>
      </c>
      <c r="B395" s="7">
        <f t="shared" si="36"/>
        <v>8715.374923662268</v>
      </c>
      <c r="C395" s="7">
        <f t="shared" si="37"/>
        <v>1000000</v>
      </c>
      <c r="D395" s="7" t="str">
        <f t="shared" si="38"/>
        <v>-11473,9756896172i</v>
      </c>
      <c r="F395" s="7" t="str">
        <f t="shared" si="39"/>
        <v>1000000-11473,9756896172i</v>
      </c>
      <c r="G395" s="7">
        <f t="shared" si="40"/>
        <v>1000065.8238926706</v>
      </c>
      <c r="H395" s="7">
        <f t="shared" si="41"/>
        <v>-0.65738153370638719</v>
      </c>
    </row>
    <row r="396" spans="1:8" x14ac:dyDescent="0.3">
      <c r="A396" s="7">
        <f>+impedance_haut_parleur!A394</f>
        <v>1407.249</v>
      </c>
      <c r="B396" s="7">
        <f t="shared" si="36"/>
        <v>8842.0062403431657</v>
      </c>
      <c r="C396" s="7">
        <f t="shared" si="37"/>
        <v>1000000</v>
      </c>
      <c r="D396" s="7" t="str">
        <f t="shared" si="38"/>
        <v>-11309,650466399i</v>
      </c>
      <c r="F396" s="7" t="str">
        <f t="shared" si="39"/>
        <v>1000000-11309,650466399i</v>
      </c>
      <c r="G396" s="7">
        <f t="shared" si="40"/>
        <v>1000063.9520519035</v>
      </c>
      <c r="H396" s="7">
        <f t="shared" si="41"/>
        <v>-0.64796761364607414</v>
      </c>
    </row>
    <row r="397" spans="1:8" x14ac:dyDescent="0.3">
      <c r="A397" s="7">
        <f>+impedance_haut_parleur!A395</f>
        <v>1427.694</v>
      </c>
      <c r="B397" s="7">
        <f t="shared" si="36"/>
        <v>8970.4659639484526</v>
      </c>
      <c r="C397" s="7">
        <f t="shared" si="37"/>
        <v>1000000</v>
      </c>
      <c r="D397" s="7" t="str">
        <f t="shared" si="38"/>
        <v>-11147,6929294299i</v>
      </c>
      <c r="F397" s="7" t="str">
        <f t="shared" si="39"/>
        <v>1000000-11147,6929294299i</v>
      </c>
      <c r="G397" s="7">
        <f t="shared" si="40"/>
        <v>1000062.1335985324</v>
      </c>
      <c r="H397" s="7">
        <f t="shared" si="41"/>
        <v>-0.63868930017591063</v>
      </c>
    </row>
    <row r="398" spans="1:8" x14ac:dyDescent="0.3">
      <c r="A398" s="7">
        <f>+impedance_haut_parleur!A396</f>
        <v>1448.4369999999999</v>
      </c>
      <c r="B398" s="7">
        <f t="shared" si="36"/>
        <v>9100.7980767752779</v>
      </c>
      <c r="C398" s="7">
        <f t="shared" si="37"/>
        <v>1000000</v>
      </c>
      <c r="D398" s="7" t="str">
        <f t="shared" si="38"/>
        <v>-10988,0473290792i</v>
      </c>
      <c r="F398" s="7" t="str">
        <f t="shared" si="39"/>
        <v>1000000-10988,0473290792i</v>
      </c>
      <c r="G398" s="7">
        <f t="shared" si="40"/>
        <v>1000060.3667699797</v>
      </c>
      <c r="H398" s="7">
        <f t="shared" si="41"/>
        <v>-0.62954340142940957</v>
      </c>
    </row>
    <row r="399" spans="1:8" x14ac:dyDescent="0.3">
      <c r="A399" s="7">
        <f>+impedance_haut_parleur!A397</f>
        <v>1469.482</v>
      </c>
      <c r="B399" s="7">
        <f t="shared" si="36"/>
        <v>9233.0277115648732</v>
      </c>
      <c r="C399" s="7">
        <f t="shared" si="37"/>
        <v>1000000</v>
      </c>
      <c r="D399" s="7" t="str">
        <f t="shared" si="38"/>
        <v>-10830,6834035324i</v>
      </c>
      <c r="F399" s="7" t="str">
        <f t="shared" si="39"/>
        <v>1000000-10830,6834035324i</v>
      </c>
      <c r="G399" s="7">
        <f t="shared" si="40"/>
        <v>1000058.6501315749</v>
      </c>
      <c r="H399" s="7">
        <f t="shared" si="41"/>
        <v>-0.62052818560573619</v>
      </c>
    </row>
    <row r="400" spans="1:8" x14ac:dyDescent="0.3">
      <c r="A400" s="7">
        <f>+impedance_haut_parleur!A398</f>
        <v>1490.8320000000001</v>
      </c>
      <c r="B400" s="7">
        <f t="shared" si="36"/>
        <v>9367.1737178731582</v>
      </c>
      <c r="C400" s="7">
        <f t="shared" si="37"/>
        <v>1000000</v>
      </c>
      <c r="D400" s="7" t="str">
        <f t="shared" si="38"/>
        <v>-10675,5786763294i</v>
      </c>
      <c r="F400" s="7" t="str">
        <f t="shared" si="39"/>
        <v>1000000-10675,5786763294i</v>
      </c>
      <c r="G400" s="7">
        <f t="shared" si="40"/>
        <v>1000056.9823665422</v>
      </c>
      <c r="H400" s="7">
        <f t="shared" si="41"/>
        <v>-0.61164236683797057</v>
      </c>
    </row>
    <row r="401" spans="1:8" x14ac:dyDescent="0.3">
      <c r="A401" s="7">
        <f>+impedance_haut_parleur!A399</f>
        <v>1512.492</v>
      </c>
      <c r="B401" s="7">
        <f t="shared" si="36"/>
        <v>9503.2675116266673</v>
      </c>
      <c r="C401" s="7">
        <f t="shared" si="37"/>
        <v>1000000</v>
      </c>
      <c r="D401" s="7" t="str">
        <f t="shared" si="38"/>
        <v>-10522,6965228177i</v>
      </c>
      <c r="F401" s="7" t="str">
        <f t="shared" si="39"/>
        <v>1000000-10522,6965228177i</v>
      </c>
      <c r="G401" s="7">
        <f t="shared" si="40"/>
        <v>1000055.3620385779</v>
      </c>
      <c r="H401" s="7">
        <f t="shared" si="41"/>
        <v>-0.60288384864291067</v>
      </c>
    </row>
    <row r="402" spans="1:8" x14ac:dyDescent="0.3">
      <c r="A402" s="7">
        <f>+impedance_haut_parleur!A400</f>
        <v>1534.4670000000001</v>
      </c>
      <c r="B402" s="7">
        <f t="shared" si="36"/>
        <v>9641.3405087519386</v>
      </c>
      <c r="C402" s="7">
        <f t="shared" si="37"/>
        <v>1000000</v>
      </c>
      <c r="D402" s="7" t="str">
        <f t="shared" si="38"/>
        <v>-10372,0016847476i</v>
      </c>
      <c r="F402" s="7" t="str">
        <f t="shared" si="39"/>
        <v>1000000-10372,0016847476i</v>
      </c>
      <c r="G402" s="7">
        <f t="shared" si="40"/>
        <v>1000053.7877629126</v>
      </c>
      <c r="H402" s="7">
        <f t="shared" si="41"/>
        <v>-0.59425061273610835</v>
      </c>
    </row>
    <row r="403" spans="1:8" x14ac:dyDescent="0.3">
      <c r="A403" s="7">
        <f>+impedance_haut_parleur!A401</f>
        <v>1556.761</v>
      </c>
      <c r="B403" s="7">
        <f t="shared" si="36"/>
        <v>9781.4178419902</v>
      </c>
      <c r="C403" s="7">
        <f t="shared" si="37"/>
        <v>1000000</v>
      </c>
      <c r="D403" s="7" t="str">
        <f t="shared" si="38"/>
        <v>-10223,4667422871i</v>
      </c>
      <c r="F403" s="7" t="str">
        <f t="shared" si="39"/>
        <v>1000000-10223,4667422871i</v>
      </c>
      <c r="G403" s="7">
        <f t="shared" si="40"/>
        <v>1000052.2582706519</v>
      </c>
      <c r="H403" s="7">
        <f t="shared" si="41"/>
        <v>-0.58574108981668827</v>
      </c>
    </row>
    <row r="404" spans="1:8" x14ac:dyDescent="0.3">
      <c r="A404" s="7">
        <f>+impedance_haut_parleur!A402</f>
        <v>1579.3789999999999</v>
      </c>
      <c r="B404" s="7">
        <f t="shared" si="36"/>
        <v>9923.5309272679879</v>
      </c>
      <c r="C404" s="7">
        <f t="shared" si="37"/>
        <v>1000000</v>
      </c>
      <c r="D404" s="7" t="str">
        <f t="shared" si="38"/>
        <v>-10077,0583306411i</v>
      </c>
      <c r="F404" s="7" t="str">
        <f t="shared" si="39"/>
        <v>1000000-10077,0583306411i</v>
      </c>
      <c r="G404" s="7">
        <f t="shared" si="40"/>
        <v>1000050.7722633883</v>
      </c>
      <c r="H404" s="7">
        <f t="shared" si="41"/>
        <v>-0.57735336992771025</v>
      </c>
    </row>
    <row r="405" spans="1:8" x14ac:dyDescent="0.3">
      <c r="A405" s="7">
        <f>+impedance_haut_parleur!A403</f>
        <v>1602.326</v>
      </c>
      <c r="B405" s="7">
        <f t="shared" si="36"/>
        <v>10067.711180511838</v>
      </c>
      <c r="C405" s="7">
        <f t="shared" si="37"/>
        <v>1000000</v>
      </c>
      <c r="D405" s="7" t="str">
        <f t="shared" si="38"/>
        <v>-9932,74421633896i</v>
      </c>
      <c r="F405" s="7" t="str">
        <f t="shared" si="39"/>
        <v>1000000-9932,74421633896i</v>
      </c>
      <c r="G405" s="7">
        <f t="shared" si="40"/>
        <v>1000049.3284871839</v>
      </c>
      <c r="H405" s="7">
        <f t="shared" si="41"/>
        <v>-0.56908560785522966</v>
      </c>
    </row>
    <row r="406" spans="1:8" x14ac:dyDescent="0.3">
      <c r="A406" s="7">
        <f>+impedance_haut_parleur!A404</f>
        <v>1625.606</v>
      </c>
      <c r="B406" s="7">
        <f t="shared" si="36"/>
        <v>10213.983734462978</v>
      </c>
      <c r="C406" s="7">
        <f t="shared" si="37"/>
        <v>1000000</v>
      </c>
      <c r="D406" s="7" t="str">
        <f t="shared" si="38"/>
        <v>-9790,49924101506i</v>
      </c>
      <c r="F406" s="7" t="str">
        <f t="shared" si="39"/>
        <v>1000000-9790,49924101506i</v>
      </c>
      <c r="G406" s="7">
        <f t="shared" si="40"/>
        <v>1000047.9257892536</v>
      </c>
      <c r="H406" s="7">
        <f t="shared" si="41"/>
        <v>-0.56093636365286292</v>
      </c>
    </row>
    <row r="407" spans="1:8" x14ac:dyDescent="0.3">
      <c r="A407" s="7">
        <f>+impedance_haut_parleur!A405</f>
        <v>1649.2239999999999</v>
      </c>
      <c r="B407" s="7">
        <f t="shared" si="36"/>
        <v>10362.380005047946</v>
      </c>
      <c r="C407" s="7">
        <f t="shared" si="37"/>
        <v>1000000</v>
      </c>
      <c r="D407" s="7" t="str">
        <f t="shared" si="38"/>
        <v>-9650,29268867633i</v>
      </c>
      <c r="F407" s="7" t="str">
        <f t="shared" si="39"/>
        <v>1000000-9650,29268867633i</v>
      </c>
      <c r="G407" s="7">
        <f t="shared" si="40"/>
        <v>1000046.5629904325</v>
      </c>
      <c r="H407" s="7">
        <f t="shared" si="41"/>
        <v>-0.55290387891506487</v>
      </c>
    </row>
    <row r="408" spans="1:8" x14ac:dyDescent="0.3">
      <c r="A408" s="7">
        <f>+impedance_haut_parleur!A406</f>
        <v>1673.1859999999999</v>
      </c>
      <c r="B408" s="7">
        <f t="shared" si="36"/>
        <v>10512.937691378582</v>
      </c>
      <c r="C408" s="7">
        <f t="shared" si="37"/>
        <v>1000000</v>
      </c>
      <c r="D408" s="7" t="str">
        <f t="shared" si="38"/>
        <v>-9512,08909779877i</v>
      </c>
      <c r="F408" s="7" t="str">
        <f t="shared" si="39"/>
        <v>1000000-9512,08909779877i</v>
      </c>
      <c r="G408" s="7">
        <f t="shared" si="40"/>
        <v>1000045.2388962234</v>
      </c>
      <c r="H408" s="7">
        <f t="shared" si="41"/>
        <v>-0.54498612330060692</v>
      </c>
    </row>
    <row r="409" spans="1:8" x14ac:dyDescent="0.3">
      <c r="A409" s="7">
        <f>+impedance_haut_parleur!A407</f>
        <v>1697.4960000000001</v>
      </c>
      <c r="B409" s="7">
        <f t="shared" si="36"/>
        <v>10665.681926196119</v>
      </c>
      <c r="C409" s="7">
        <f t="shared" si="37"/>
        <v>1000000</v>
      </c>
      <c r="D409" s="7" t="str">
        <f t="shared" si="38"/>
        <v>-9375,86557446352i</v>
      </c>
      <c r="F409" s="7" t="str">
        <f t="shared" si="39"/>
        <v>1000000-9375,86557446352i</v>
      </c>
      <c r="G409" s="7">
        <f t="shared" si="40"/>
        <v>1000043.9524617257</v>
      </c>
      <c r="H409" s="7">
        <f t="shared" si="41"/>
        <v>-0.5371817864138827</v>
      </c>
    </row>
    <row r="410" spans="1:8" x14ac:dyDescent="0.3">
      <c r="A410" s="7">
        <f>+impedance_haut_parleur!A408</f>
        <v>1722.1590000000001</v>
      </c>
      <c r="B410" s="7">
        <f t="shared" si="36"/>
        <v>10820.64412542709</v>
      </c>
      <c r="C410" s="7">
        <f t="shared" si="37"/>
        <v>1000000</v>
      </c>
      <c r="D410" s="7" t="str">
        <f t="shared" si="38"/>
        <v>-9241,59401610974i</v>
      </c>
      <c r="F410" s="7" t="str">
        <f t="shared" si="39"/>
        <v>1000000-9241,59401610974i</v>
      </c>
      <c r="G410" s="7">
        <f t="shared" si="40"/>
        <v>1000042.7026182223</v>
      </c>
      <c r="H410" s="7">
        <f t="shared" si="41"/>
        <v>-0.52948925939943547</v>
      </c>
    </row>
    <row r="411" spans="1:8" x14ac:dyDescent="0.3">
      <c r="A411" s="7">
        <f>+impedance_haut_parleur!A409</f>
        <v>1747.18</v>
      </c>
      <c r="B411" s="7">
        <f t="shared" si="36"/>
        <v>10977.85570499803</v>
      </c>
      <c r="C411" s="7">
        <f t="shared" si="37"/>
        <v>1000000</v>
      </c>
      <c r="D411" s="7" t="str">
        <f t="shared" si="38"/>
        <v>-9109,24707768492i</v>
      </c>
      <c r="F411" s="7" t="str">
        <f t="shared" si="39"/>
        <v>1000000-9109,24707768492i</v>
      </c>
      <c r="G411" s="7">
        <f t="shared" si="40"/>
        <v>1000041.4883305205</v>
      </c>
      <c r="H411" s="7">
        <f t="shared" si="41"/>
        <v>-0.52190697674708597</v>
      </c>
    </row>
    <row r="412" spans="1:8" x14ac:dyDescent="0.3">
      <c r="A412" s="7">
        <f>+impedance_haut_parleur!A410</f>
        <v>1772.5640000000001</v>
      </c>
      <c r="B412" s="7">
        <f t="shared" si="36"/>
        <v>11137.348080835476</v>
      </c>
      <c r="C412" s="7">
        <f t="shared" si="37"/>
        <v>1000000</v>
      </c>
      <c r="D412" s="7" t="str">
        <f t="shared" si="38"/>
        <v>-8978,79811910291i</v>
      </c>
      <c r="F412" s="7" t="str">
        <f t="shared" si="39"/>
        <v>1000000-8978,79811910291i</v>
      </c>
      <c r="G412" s="7">
        <f t="shared" si="40"/>
        <v>1000040.3085954404</v>
      </c>
      <c r="H412" s="7">
        <f t="shared" si="41"/>
        <v>-0.51443341328428083</v>
      </c>
    </row>
    <row r="413" spans="1:8" x14ac:dyDescent="0.3">
      <c r="A413" s="7">
        <f>+impedance_haut_parleur!A411</f>
        <v>1798.318</v>
      </c>
      <c r="B413" s="7">
        <f t="shared" si="36"/>
        <v>11299.165235236578</v>
      </c>
      <c r="C413" s="7">
        <f t="shared" si="37"/>
        <v>1000000</v>
      </c>
      <c r="D413" s="7" t="str">
        <f t="shared" si="38"/>
        <v>-8850,2113136773i</v>
      </c>
      <c r="F413" s="7" t="str">
        <f t="shared" si="39"/>
        <v>1000000-8850,2113136773i</v>
      </c>
      <c r="G413" s="7">
        <f t="shared" si="40"/>
        <v>1000039.1623533034</v>
      </c>
      <c r="H413" s="7">
        <f t="shared" si="41"/>
        <v>-0.50706651747785203</v>
      </c>
    </row>
    <row r="414" spans="1:8" x14ac:dyDescent="0.3">
      <c r="A414" s="7">
        <f>+impedance_haut_parleur!A412</f>
        <v>1824.4459999999999</v>
      </c>
      <c r="B414" s="7">
        <f t="shared" si="36"/>
        <v>11463.332300942568</v>
      </c>
      <c r="C414" s="7">
        <f t="shared" si="37"/>
        <v>1000000</v>
      </c>
      <c r="D414" s="7" t="str">
        <f t="shared" si="38"/>
        <v>-8723,46690951091i</v>
      </c>
      <c r="F414" s="7" t="str">
        <f t="shared" si="39"/>
        <v>1000000-8723,46690951091i</v>
      </c>
      <c r="G414" s="7">
        <f t="shared" si="40"/>
        <v>1000038.0487136084</v>
      </c>
      <c r="H414" s="7">
        <f t="shared" si="41"/>
        <v>-0.49980515869085684</v>
      </c>
    </row>
    <row r="415" spans="1:8" x14ac:dyDescent="0.3">
      <c r="A415" s="7">
        <f>+impedance_haut_parleur!A413</f>
        <v>1850.953</v>
      </c>
      <c r="B415" s="7">
        <f t="shared" si="36"/>
        <v>11629.880693879977</v>
      </c>
      <c r="C415" s="7">
        <f t="shared" si="37"/>
        <v>1000000</v>
      </c>
      <c r="D415" s="7" t="str">
        <f t="shared" si="38"/>
        <v>-8598,54048654371i</v>
      </c>
      <c r="F415" s="7" t="str">
        <f t="shared" si="39"/>
        <v>1000000-8598,54048654371i</v>
      </c>
      <c r="G415" s="7">
        <f t="shared" si="40"/>
        <v>1000036.9667659785</v>
      </c>
      <c r="H415" s="7">
        <f t="shared" si="41"/>
        <v>-0.49264793879890456</v>
      </c>
    </row>
    <row r="416" spans="1:8" x14ac:dyDescent="0.3">
      <c r="A416" s="7">
        <f>+impedance_haut_parleur!A414</f>
        <v>1877.845</v>
      </c>
      <c r="B416" s="7">
        <f t="shared" si="36"/>
        <v>11798.84811316065</v>
      </c>
      <c r="C416" s="7">
        <f t="shared" si="37"/>
        <v>1000000</v>
      </c>
      <c r="D416" s="7" t="str">
        <f t="shared" si="38"/>
        <v>-8475,40361914297i</v>
      </c>
      <c r="F416" s="7" t="str">
        <f t="shared" si="39"/>
        <v>1000000-8475,40361914297i</v>
      </c>
      <c r="G416" s="7">
        <f t="shared" si="40"/>
        <v>1000035.9155882889</v>
      </c>
      <c r="H416" s="7">
        <f t="shared" si="41"/>
        <v>-0.48559323014969474</v>
      </c>
    </row>
    <row r="417" spans="1:8" x14ac:dyDescent="0.3">
      <c r="A417" s="7">
        <f>+impedance_haut_parleur!A415</f>
        <v>1905.1289999999999</v>
      </c>
      <c r="B417" s="7">
        <f t="shared" si="36"/>
        <v>11970.278541081738</v>
      </c>
      <c r="C417" s="7">
        <f t="shared" si="37"/>
        <v>1000000</v>
      </c>
      <c r="D417" s="7" t="str">
        <f t="shared" si="38"/>
        <v>-8354,02448295603i</v>
      </c>
      <c r="F417" s="7" t="str">
        <f t="shared" si="39"/>
        <v>1000000-8354,02448295603i</v>
      </c>
      <c r="G417" s="7">
        <f t="shared" si="40"/>
        <v>1000034.8942537265</v>
      </c>
      <c r="H417" s="7">
        <f t="shared" si="41"/>
        <v>-0.47863921032992518</v>
      </c>
    </row>
    <row r="418" spans="1:8" x14ac:dyDescent="0.3">
      <c r="A418" s="7">
        <f>+impedance_haut_parleur!A416</f>
        <v>1932.808</v>
      </c>
      <c r="B418" s="7">
        <f t="shared" si="36"/>
        <v>12144.190827199162</v>
      </c>
      <c r="C418" s="7">
        <f t="shared" si="37"/>
        <v>1000000</v>
      </c>
      <c r="D418" s="7" t="str">
        <f t="shared" si="38"/>
        <v>-8234,38971133684i</v>
      </c>
      <c r="F418" s="7" t="str">
        <f t="shared" si="39"/>
        <v>1000000-8234,38971133684i</v>
      </c>
      <c r="G418" s="7">
        <f t="shared" si="40"/>
        <v>1000033.9020122859</v>
      </c>
      <c r="H418" s="7">
        <f t="shared" si="41"/>
        <v>-0.47178511436110315</v>
      </c>
    </row>
    <row r="419" spans="1:8" x14ac:dyDescent="0.3">
      <c r="A419" s="7">
        <f>+impedance_haut_parleur!A417</f>
        <v>1960.89</v>
      </c>
      <c r="B419" s="7">
        <f t="shared" si="36"/>
        <v>12320.63523699538</v>
      </c>
      <c r="C419" s="7">
        <f t="shared" si="37"/>
        <v>1000000</v>
      </c>
      <c r="D419" s="7" t="str">
        <f t="shared" si="38"/>
        <v>-8116,46462024363i</v>
      </c>
      <c r="F419" s="7" t="str">
        <f t="shared" si="39"/>
        <v>1000000-8116,46462024363i</v>
      </c>
      <c r="G419" s="7">
        <f t="shared" si="40"/>
        <v>1000032.9379565114</v>
      </c>
      <c r="H419" s="7">
        <f t="shared" si="41"/>
        <v>-0.46502895591607257</v>
      </c>
    </row>
    <row r="420" spans="1:8" x14ac:dyDescent="0.3">
      <c r="A420" s="7">
        <f>+impedance_haut_parleur!A418</f>
        <v>1989.38</v>
      </c>
      <c r="B420" s="7">
        <f t="shared" si="36"/>
        <v>12499.643186396926</v>
      </c>
      <c r="C420" s="7">
        <f t="shared" si="37"/>
        <v>1000000</v>
      </c>
      <c r="D420" s="7" t="str">
        <f t="shared" si="38"/>
        <v>-8000,22836722473i</v>
      </c>
      <c r="F420" s="7" t="str">
        <f t="shared" si="39"/>
        <v>1000000-8000,22836722473i</v>
      </c>
      <c r="G420" s="7">
        <f t="shared" si="40"/>
        <v>1000032.0013149218</v>
      </c>
      <c r="H420" s="7">
        <f t="shared" si="41"/>
        <v>-0.45836954164121069</v>
      </c>
    </row>
    <row r="421" spans="1:8" x14ac:dyDescent="0.3">
      <c r="A421" s="7">
        <f>+impedance_haut_parleur!A419</f>
        <v>2018.2829999999999</v>
      </c>
      <c r="B421" s="7">
        <f t="shared" si="36"/>
        <v>12681.246091330337</v>
      </c>
      <c r="C421" s="7">
        <f t="shared" si="37"/>
        <v>1000000</v>
      </c>
      <c r="D421" s="7" t="str">
        <f t="shared" si="38"/>
        <v>-7885,66039013832i</v>
      </c>
      <c r="F421" s="7" t="str">
        <f t="shared" si="39"/>
        <v>1000000-7885,66039013832i</v>
      </c>
      <c r="G421" s="7">
        <f t="shared" si="40"/>
        <v>1000031.0913365587</v>
      </c>
      <c r="H421" s="7">
        <f t="shared" si="41"/>
        <v>-0.45180569420951866</v>
      </c>
    </row>
    <row r="422" spans="1:8" x14ac:dyDescent="0.3">
      <c r="A422" s="7">
        <f>+impedance_haut_parleur!A420</f>
        <v>2047.607</v>
      </c>
      <c r="B422" s="7">
        <f t="shared" si="36"/>
        <v>12865.49421727807</v>
      </c>
      <c r="C422" s="7">
        <f t="shared" si="37"/>
        <v>1000000</v>
      </c>
      <c r="D422" s="7" t="str">
        <f t="shared" si="38"/>
        <v>-7772,72899984691i</v>
      </c>
      <c r="F422" s="7" t="str">
        <f t="shared" si="39"/>
        <v>1000000-7772,72899984691i</v>
      </c>
      <c r="G422" s="7">
        <f t="shared" si="40"/>
        <v>1000030.207201815</v>
      </c>
      <c r="H422" s="7">
        <f t="shared" si="41"/>
        <v>-0.44533559877099438</v>
      </c>
    </row>
    <row r="423" spans="1:8" x14ac:dyDescent="0.3">
      <c r="A423" s="7">
        <f>+impedance_haut_parleur!A421</f>
        <v>2077.3560000000002</v>
      </c>
      <c r="B423" s="7">
        <f t="shared" si="36"/>
        <v>13052.412696981359</v>
      </c>
      <c r="C423" s="7">
        <f t="shared" si="37"/>
        <v>1000000</v>
      </c>
      <c r="D423" s="7" t="str">
        <f t="shared" si="38"/>
        <v>-7661,41879831359i</v>
      </c>
      <c r="F423" s="7" t="str">
        <f t="shared" si="39"/>
        <v>1000000-7661,41879831359i</v>
      </c>
      <c r="G423" s="7">
        <f t="shared" si="40"/>
        <v>1000029.348238342</v>
      </c>
      <c r="H423" s="7">
        <f t="shared" si="41"/>
        <v>-0.43895837379731029</v>
      </c>
    </row>
    <row r="424" spans="1:8" x14ac:dyDescent="0.3">
      <c r="A424" s="7">
        <f>+impedance_haut_parleur!A422</f>
        <v>2107.538</v>
      </c>
      <c r="B424" s="7">
        <f t="shared" si="36"/>
        <v>13242.051795922651</v>
      </c>
      <c r="C424" s="7">
        <f t="shared" si="37"/>
        <v>1000000</v>
      </c>
      <c r="D424" s="7" t="str">
        <f t="shared" si="38"/>
        <v>-7551,69980763788i</v>
      </c>
      <c r="F424" s="7" t="str">
        <f t="shared" si="39"/>
        <v>1000000-7551,69980763788i</v>
      </c>
      <c r="G424" s="7">
        <f t="shared" si="40"/>
        <v>1000028.5136784775</v>
      </c>
      <c r="H424" s="7">
        <f t="shared" si="41"/>
        <v>-0.43267230241594518</v>
      </c>
    </row>
    <row r="425" spans="1:8" x14ac:dyDescent="0.3">
      <c r="A425" s="7">
        <f>+impedance_haut_parleur!A423</f>
        <v>2138.1590000000001</v>
      </c>
      <c r="B425" s="7">
        <f t="shared" si="36"/>
        <v>13434.449213213798</v>
      </c>
      <c r="C425" s="7">
        <f t="shared" si="37"/>
        <v>1000000</v>
      </c>
      <c r="D425" s="7" t="str">
        <f t="shared" si="38"/>
        <v>-7443,55041378566i</v>
      </c>
      <c r="F425" s="7" t="str">
        <f t="shared" si="39"/>
        <v>1000000-7443,55041378566i</v>
      </c>
      <c r="G425" s="7">
        <f t="shared" si="40"/>
        <v>1000027.7028376576</v>
      </c>
      <c r="H425" s="7">
        <f t="shared" si="41"/>
        <v>-0.42647614691040714</v>
      </c>
    </row>
    <row r="426" spans="1:8" x14ac:dyDescent="0.3">
      <c r="A426" s="7">
        <f>+impedance_haut_parleur!A424</f>
        <v>2169.2240000000002</v>
      </c>
      <c r="B426" s="7">
        <f t="shared" si="36"/>
        <v>13629.636364781332</v>
      </c>
      <c r="C426" s="7">
        <f t="shared" si="37"/>
        <v>1000000</v>
      </c>
      <c r="D426" s="7" t="str">
        <f t="shared" si="38"/>
        <v>-7336,95289614606i</v>
      </c>
      <c r="F426" s="7" t="str">
        <f t="shared" si="39"/>
        <v>1000000-7336,95289614606i</v>
      </c>
      <c r="G426" s="7">
        <f t="shared" si="40"/>
        <v>1000026.9150766894</v>
      </c>
      <c r="H426" s="7">
        <f t="shared" si="41"/>
        <v>-0.42036889260156768</v>
      </c>
    </row>
    <row r="427" spans="1:8" x14ac:dyDescent="0.3">
      <c r="A427" s="7">
        <f>+impedance_haut_parleur!A425</f>
        <v>2200.7399999999998</v>
      </c>
      <c r="B427" s="7">
        <f t="shared" si="36"/>
        <v>13827.657232922402</v>
      </c>
      <c r="C427" s="7">
        <f t="shared" si="37"/>
        <v>1000000</v>
      </c>
      <c r="D427" s="7" t="str">
        <f t="shared" si="38"/>
        <v>-7231,88305260482i</v>
      </c>
      <c r="F427" s="7" t="str">
        <f t="shared" si="39"/>
        <v>1000000-7231,88305260482i</v>
      </c>
      <c r="G427" s="7">
        <f t="shared" si="40"/>
        <v>1000026.1497243393</v>
      </c>
      <c r="H427" s="7">
        <f t="shared" si="41"/>
        <v>-0.41434915344197687</v>
      </c>
    </row>
    <row r="428" spans="1:8" x14ac:dyDescent="0.3">
      <c r="A428" s="7">
        <f>+impedance_haut_parleur!A426</f>
        <v>2232.7150000000001</v>
      </c>
      <c r="B428" s="7">
        <f t="shared" si="36"/>
        <v>14028.56208311947</v>
      </c>
      <c r="C428" s="7">
        <f t="shared" si="37"/>
        <v>1000000</v>
      </c>
      <c r="D428" s="7" t="str">
        <f t="shared" si="38"/>
        <v>-7128,31432099016i</v>
      </c>
      <c r="F428" s="7" t="str">
        <f t="shared" si="39"/>
        <v>1000000-7128,31432099016i</v>
      </c>
      <c r="G428" s="7">
        <f t="shared" si="40"/>
        <v>1000025.4061097942</v>
      </c>
      <c r="H428" s="7">
        <f t="shared" si="41"/>
        <v>-0.40841540814345678</v>
      </c>
    </row>
    <row r="429" spans="1:8" x14ac:dyDescent="0.3">
      <c r="A429" s="7">
        <f>+impedance_haut_parleur!A427</f>
        <v>2265.154</v>
      </c>
      <c r="B429" s="7">
        <f t="shared" si="36"/>
        <v>14232.382331299068</v>
      </c>
      <c r="C429" s="7">
        <f t="shared" si="37"/>
        <v>1000000</v>
      </c>
      <c r="D429" s="7" t="str">
        <f t="shared" si="38"/>
        <v>-7026,23058264009i</v>
      </c>
      <c r="F429" s="7" t="str">
        <f t="shared" si="39"/>
        <v>1000000-7026,23058264009i</v>
      </c>
      <c r="G429" s="7">
        <f t="shared" si="40"/>
        <v>1000024.6836534587</v>
      </c>
      <c r="H429" s="7">
        <f t="shared" si="41"/>
        <v>-0.40256673373130664</v>
      </c>
    </row>
    <row r="430" spans="1:8" x14ac:dyDescent="0.3">
      <c r="A430" s="7">
        <f>+impedance_haut_parleur!A428</f>
        <v>2298.0639999999999</v>
      </c>
      <c r="B430" s="7">
        <f t="shared" si="36"/>
        <v>14439.161959758349</v>
      </c>
      <c r="C430" s="7">
        <f t="shared" si="37"/>
        <v>1000000</v>
      </c>
      <c r="D430" s="7" t="str">
        <f t="shared" si="38"/>
        <v>-6925,60969110936i</v>
      </c>
      <c r="F430" s="7" t="str">
        <f t="shared" si="39"/>
        <v>1000000-6925,60969110936i</v>
      </c>
      <c r="G430" s="7">
        <f t="shared" si="40"/>
        <v>1000023.9817472347</v>
      </c>
      <c r="H430" s="7">
        <f t="shared" si="41"/>
        <v>-0.3968018618592371</v>
      </c>
    </row>
    <row r="431" spans="1:8" x14ac:dyDescent="0.3">
      <c r="A431" s="7">
        <f>+impedance_haut_parleur!A429</f>
        <v>2331.453</v>
      </c>
      <c r="B431" s="7">
        <f t="shared" si="36"/>
        <v>14648.951233979767</v>
      </c>
      <c r="C431" s="7">
        <f t="shared" si="37"/>
        <v>1000000</v>
      </c>
      <c r="D431" s="7" t="str">
        <f t="shared" si="38"/>
        <v>-6826,42725767559i</v>
      </c>
      <c r="F431" s="7" t="str">
        <f t="shared" si="39"/>
        <v>1000000-6826,42725767559i</v>
      </c>
      <c r="G431" s="7">
        <f t="shared" si="40"/>
        <v>1000023.2997831122</v>
      </c>
      <c r="H431" s="7">
        <f t="shared" si="41"/>
        <v>-0.39111939569120047</v>
      </c>
    </row>
    <row r="432" spans="1:8" x14ac:dyDescent="0.3">
      <c r="A432" s="7">
        <f>+impedance_haut_parleur!A430</f>
        <v>2365.326</v>
      </c>
      <c r="B432" s="7">
        <f t="shared" si="36"/>
        <v>14861.781569889863</v>
      </c>
      <c r="C432" s="7">
        <f t="shared" si="37"/>
        <v>1000000</v>
      </c>
      <c r="D432" s="7" t="str">
        <f t="shared" si="38"/>
        <v>-6728,66839885476i</v>
      </c>
      <c r="F432" s="7" t="str">
        <f t="shared" si="39"/>
        <v>1000000-6728,66839885476i</v>
      </c>
      <c r="G432" s="7">
        <f t="shared" si="40"/>
        <v>1000022.6372329886</v>
      </c>
      <c r="H432" s="7">
        <f t="shared" si="41"/>
        <v>-0.38551848295400371</v>
      </c>
    </row>
    <row r="433" spans="1:8" x14ac:dyDescent="0.3">
      <c r="A433" s="7">
        <f>+impedance_haut_parleur!A431</f>
        <v>2399.692</v>
      </c>
      <c r="B433" s="7">
        <f t="shared" si="36"/>
        <v>15077.709516156396</v>
      </c>
      <c r="C433" s="7">
        <f t="shared" si="37"/>
        <v>1000000</v>
      </c>
      <c r="D433" s="7" t="str">
        <f t="shared" si="38"/>
        <v>-6632,3071082412i</v>
      </c>
      <c r="F433" s="7" t="str">
        <f t="shared" si="39"/>
        <v>1000000-6632,3071082412i</v>
      </c>
      <c r="G433" s="7">
        <f t="shared" si="40"/>
        <v>1000021.9935069319</v>
      </c>
      <c r="H433" s="7">
        <f t="shared" si="41"/>
        <v>-0.37999763408718806</v>
      </c>
    </row>
    <row r="434" spans="1:8" x14ac:dyDescent="0.3">
      <c r="A434" s="7">
        <f>+impedance_haut_parleur!A432</f>
        <v>2434.5569999999998</v>
      </c>
      <c r="B434" s="7">
        <f t="shared" si="36"/>
        <v>15296.77277189121</v>
      </c>
      <c r="C434" s="7">
        <f t="shared" si="37"/>
        <v>1000000</v>
      </c>
      <c r="D434" s="7" t="str">
        <f t="shared" si="38"/>
        <v>-6537,32663034365i</v>
      </c>
      <c r="F434" s="7" t="str">
        <f t="shared" si="39"/>
        <v>1000000-6537,32663034365i</v>
      </c>
      <c r="G434" s="7">
        <f t="shared" si="40"/>
        <v>1000021.3680914383</v>
      </c>
      <c r="H434" s="7">
        <f t="shared" si="41"/>
        <v>-0.37455588952464086</v>
      </c>
    </row>
    <row r="435" spans="1:8" x14ac:dyDescent="0.3">
      <c r="A435" s="7">
        <f>+impedance_haut_parleur!A433</f>
        <v>2469.9290000000001</v>
      </c>
      <c r="B435" s="7">
        <f t="shared" si="36"/>
        <v>15519.02160257677</v>
      </c>
      <c r="C435" s="7">
        <f t="shared" si="37"/>
        <v>1000000</v>
      </c>
      <c r="D435" s="7" t="str">
        <f t="shared" si="38"/>
        <v>-6443,70518714891i</v>
      </c>
      <c r="F435" s="7" t="str">
        <f t="shared" si="39"/>
        <v>1000000-6443,70518714891i</v>
      </c>
      <c r="G435" s="7">
        <f t="shared" si="40"/>
        <v>1000020.7604527711</v>
      </c>
      <c r="H435" s="7">
        <f t="shared" si="41"/>
        <v>-0.36919200192497847</v>
      </c>
    </row>
    <row r="436" spans="1:8" x14ac:dyDescent="0.3">
      <c r="A436" s="7">
        <f>+impedance_haut_parleur!A434</f>
        <v>2505.8139999999999</v>
      </c>
      <c r="B436" s="7">
        <f t="shared" si="36"/>
        <v>15744.493707324908</v>
      </c>
      <c r="C436" s="7">
        <f t="shared" si="37"/>
        <v>1000000</v>
      </c>
      <c r="D436" s="7" t="str">
        <f t="shared" si="38"/>
        <v>-6351,42684540414i</v>
      </c>
      <c r="F436" s="7" t="str">
        <f t="shared" si="39"/>
        <v>1000000-6351,42684540414i</v>
      </c>
      <c r="G436" s="7">
        <f t="shared" si="40"/>
        <v>1000020.1701080695</v>
      </c>
      <c r="H436" s="7">
        <f t="shared" si="41"/>
        <v>-0.36390505879479557</v>
      </c>
    </row>
    <row r="437" spans="1:8" x14ac:dyDescent="0.3">
      <c r="A437" s="7">
        <f>+impedance_haut_parleur!A435</f>
        <v>2542.221</v>
      </c>
      <c r="B437" s="7">
        <f t="shared" si="36"/>
        <v>15973.245634803396</v>
      </c>
      <c r="C437" s="7">
        <f t="shared" si="37"/>
        <v>1000000</v>
      </c>
      <c r="D437" s="7" t="str">
        <f t="shared" si="38"/>
        <v>-6260,46842866515i</v>
      </c>
      <c r="F437" s="7" t="str">
        <f t="shared" si="39"/>
        <v>1000000-6260,46842866515i</v>
      </c>
      <c r="G437" s="7">
        <f t="shared" si="40"/>
        <v>1000019.5965404611</v>
      </c>
      <c r="H437" s="7">
        <f t="shared" si="41"/>
        <v>-0.35869373263630927</v>
      </c>
    </row>
    <row r="438" spans="1:8" x14ac:dyDescent="0.3">
      <c r="A438" s="7">
        <f>+impedance_haut_parleur!A436</f>
        <v>2579.1570000000002</v>
      </c>
      <c r="B438" s="7">
        <f t="shared" si="36"/>
        <v>16205.321367309381</v>
      </c>
      <c r="C438" s="7">
        <f t="shared" si="37"/>
        <v>1000000</v>
      </c>
      <c r="D438" s="7" t="str">
        <f t="shared" si="38"/>
        <v>-6170,81252098633i</v>
      </c>
      <c r="F438" s="7" t="str">
        <f t="shared" si="39"/>
        <v>1000000-6170,81252098633i</v>
      </c>
      <c r="G438" s="7">
        <f t="shared" si="40"/>
        <v>1000019.0392823374</v>
      </c>
      <c r="H438" s="7">
        <f t="shared" si="41"/>
        <v>-0.35355702597382188</v>
      </c>
    </row>
    <row r="439" spans="1:8" x14ac:dyDescent="0.3">
      <c r="A439" s="7">
        <f>+impedance_haut_parleur!A437</f>
        <v>2616.63</v>
      </c>
      <c r="B439" s="7">
        <f t="shared" si="36"/>
        <v>16440.771170325323</v>
      </c>
      <c r="C439" s="7">
        <f t="shared" si="37"/>
        <v>1000000</v>
      </c>
      <c r="D439" s="7" t="str">
        <f t="shared" si="38"/>
        <v>-6082,43974470579i</v>
      </c>
      <c r="F439" s="7" t="str">
        <f t="shared" si="39"/>
        <v>1000000-6082,43974470579i</v>
      </c>
      <c r="G439" s="7">
        <f t="shared" si="40"/>
        <v>1000018.4978655385</v>
      </c>
      <c r="H439" s="7">
        <f t="shared" si="41"/>
        <v>-0.34849382892226261</v>
      </c>
    </row>
    <row r="440" spans="1:8" x14ac:dyDescent="0.3">
      <c r="A440" s="7">
        <f>+impedance_haut_parleur!A438</f>
        <v>2654.6460000000002</v>
      </c>
      <c r="B440" s="7">
        <f t="shared" si="36"/>
        <v>16679.632742963062</v>
      </c>
      <c r="C440" s="7">
        <f t="shared" si="37"/>
        <v>1000000</v>
      </c>
      <c r="D440" s="7" t="str">
        <f t="shared" si="38"/>
        <v>-5995,33584108372i</v>
      </c>
      <c r="F440" s="7" t="str">
        <f t="shared" si="39"/>
        <v>1000000-5995,33584108372i</v>
      </c>
      <c r="G440" s="7">
        <f t="shared" si="40"/>
        <v>1000017.9718644298</v>
      </c>
      <c r="H440" s="7">
        <f t="shared" si="41"/>
        <v>-0.34350332486328783</v>
      </c>
    </row>
    <row r="441" spans="1:8" x14ac:dyDescent="0.3">
      <c r="A441" s="7">
        <f>+impedance_haut_parleur!A439</f>
        <v>2693.2159999999999</v>
      </c>
      <c r="B441" s="7">
        <f t="shared" si="36"/>
        <v>16921.975200260975</v>
      </c>
      <c r="C441" s="7">
        <f t="shared" si="37"/>
        <v>1000000</v>
      </c>
      <c r="D441" s="7" t="str">
        <f t="shared" si="38"/>
        <v>-5909,47562660757i</v>
      </c>
      <c r="F441" s="7" t="str">
        <f t="shared" si="39"/>
        <v>1000000-5909,47562660757i</v>
      </c>
      <c r="G441" s="7">
        <f t="shared" si="40"/>
        <v>1000017.460798651</v>
      </c>
      <c r="H441" s="7">
        <f t="shared" si="41"/>
        <v>-0.33858407124347228</v>
      </c>
    </row>
    <row r="442" spans="1:8" x14ac:dyDescent="0.3">
      <c r="A442" s="7">
        <f>+impedance_haut_parleur!A440</f>
        <v>2732.3449999999998</v>
      </c>
      <c r="B442" s="7">
        <f t="shared" si="36"/>
        <v>17167.829958145605</v>
      </c>
      <c r="C442" s="7">
        <f t="shared" si="37"/>
        <v>1000000</v>
      </c>
      <c r="D442" s="7" t="str">
        <f t="shared" si="38"/>
        <v>-5824,8480002304i</v>
      </c>
      <c r="F442" s="7" t="str">
        <f t="shared" si="39"/>
        <v>1000000-5824,8480002304i</v>
      </c>
      <c r="G442" s="7">
        <f t="shared" si="40"/>
        <v>1000016.9642832195</v>
      </c>
      <c r="H442" s="7">
        <f t="shared" si="41"/>
        <v>-0.33373543233229086</v>
      </c>
    </row>
    <row r="443" spans="1:8" x14ac:dyDescent="0.3">
      <c r="A443" s="7">
        <f>+impedance_haut_parleur!A441</f>
        <v>2772.0430000000001</v>
      </c>
      <c r="B443" s="7">
        <f t="shared" si="36"/>
        <v>17417.259848470021</v>
      </c>
      <c r="C443" s="7">
        <f t="shared" si="37"/>
        <v>1000000</v>
      </c>
      <c r="D443" s="7" t="str">
        <f t="shared" si="38"/>
        <v>-5741,43125095445i</v>
      </c>
      <c r="F443" s="7" t="str">
        <f t="shared" si="39"/>
        <v>1000000-5741,43125095445i</v>
      </c>
      <c r="G443" s="7">
        <f t="shared" si="40"/>
        <v>1000016.4818805786</v>
      </c>
      <c r="H443" s="7">
        <f t="shared" si="41"/>
        <v>-0.32895616450204646</v>
      </c>
    </row>
    <row r="444" spans="1:8" x14ac:dyDescent="0.3">
      <c r="A444" s="7">
        <f>+impedance_haut_parleur!A442</f>
        <v>2812.319</v>
      </c>
      <c r="B444" s="7">
        <f t="shared" si="36"/>
        <v>17670.321419901986</v>
      </c>
      <c r="C444" s="7">
        <f t="shared" si="37"/>
        <v>1000000</v>
      </c>
      <c r="D444" s="7" t="str">
        <f t="shared" si="38"/>
        <v>-5659,20662243136i</v>
      </c>
      <c r="F444" s="7" t="str">
        <f t="shared" si="39"/>
        <v>1000000-5659,20662243136i</v>
      </c>
      <c r="G444" s="7">
        <f t="shared" si="40"/>
        <v>1000016.0131815867</v>
      </c>
      <c r="H444" s="7">
        <f t="shared" si="41"/>
        <v>-0.32424519339487651</v>
      </c>
    </row>
    <row r="445" spans="1:8" x14ac:dyDescent="0.3">
      <c r="A445" s="7">
        <f>+impedance_haut_parleur!A443</f>
        <v>2853.1779999999999</v>
      </c>
      <c r="B445" s="7">
        <f t="shared" si="36"/>
        <v>17927.046088368035</v>
      </c>
      <c r="C445" s="7">
        <f t="shared" si="37"/>
        <v>1000000</v>
      </c>
      <c r="D445" s="7" t="str">
        <f t="shared" si="38"/>
        <v>-5578,1638261579i</v>
      </c>
      <c r="F445" s="7" t="str">
        <f t="shared" si="39"/>
        <v>1000000-5578,1638261579i</v>
      </c>
      <c r="G445" s="7">
        <f t="shared" si="40"/>
        <v>1000015.5578348127</v>
      </c>
      <c r="H445" s="7">
        <f t="shared" si="41"/>
        <v>-0.31960192979709406</v>
      </c>
    </row>
    <row r="446" spans="1:8" x14ac:dyDescent="0.3">
      <c r="A446" s="7">
        <f>+impedance_haut_parleur!A444</f>
        <v>2894.6320000000001</v>
      </c>
      <c r="B446" s="7">
        <f t="shared" si="36"/>
        <v>18187.509252091859</v>
      </c>
      <c r="C446" s="7">
        <f t="shared" si="37"/>
        <v>1000000</v>
      </c>
      <c r="D446" s="7" t="str">
        <f t="shared" si="38"/>
        <v>-5498,27898993362i</v>
      </c>
      <c r="F446" s="7" t="str">
        <f t="shared" si="39"/>
        <v>1000000-5498,27898993362i</v>
      </c>
      <c r="G446" s="7">
        <f t="shared" si="40"/>
        <v>1000015.1154216876</v>
      </c>
      <c r="H446" s="7">
        <f t="shared" si="41"/>
        <v>-0.31502500621970836</v>
      </c>
    </row>
    <row r="447" spans="1:8" x14ac:dyDescent="0.3">
      <c r="A447" s="7">
        <f>+impedance_haut_parleur!A445</f>
        <v>2936.6880000000001</v>
      </c>
      <c r="B447" s="7">
        <f t="shared" si="36"/>
        <v>18451.754893370606</v>
      </c>
      <c r="C447" s="7">
        <f t="shared" si="37"/>
        <v>1000000</v>
      </c>
      <c r="D447" s="7" t="str">
        <f t="shared" si="38"/>
        <v>-5419,53871476626i</v>
      </c>
      <c r="F447" s="7" t="str">
        <f t="shared" si="39"/>
        <v>1000000-5419,53871476626i</v>
      </c>
      <c r="G447" s="7">
        <f t="shared" si="40"/>
        <v>1000014.685592107</v>
      </c>
      <c r="H447" s="7">
        <f t="shared" si="41"/>
        <v>-0.31051365521409324</v>
      </c>
    </row>
    <row r="448" spans="1:8" x14ac:dyDescent="0.3">
      <c r="A448" s="7">
        <f>+impedance_haut_parleur!A446</f>
        <v>2979.355</v>
      </c>
      <c r="B448" s="7">
        <f t="shared" si="36"/>
        <v>18719.839560872035</v>
      </c>
      <c r="C448" s="7">
        <f t="shared" si="37"/>
        <v>1000000</v>
      </c>
      <c r="D448" s="7" t="str">
        <f t="shared" si="38"/>
        <v>-5341,92612467784i</v>
      </c>
      <c r="F448" s="7" t="str">
        <f t="shared" si="39"/>
        <v>1000000-5341,92612467784i</v>
      </c>
      <c r="G448" s="7">
        <f t="shared" si="40"/>
        <v>1000014.267985573</v>
      </c>
      <c r="H448" s="7">
        <f t="shared" si="41"/>
        <v>-0.30606691011059517</v>
      </c>
    </row>
    <row r="449" spans="1:8" x14ac:dyDescent="0.3">
      <c r="A449" s="7">
        <f>+impedance_haut_parleur!A447</f>
        <v>3022.6419999999998</v>
      </c>
      <c r="B449" s="7">
        <f t="shared" si="36"/>
        <v>18991.819803263919</v>
      </c>
      <c r="C449" s="7">
        <f t="shared" si="37"/>
        <v>1000000</v>
      </c>
      <c r="D449" s="7" t="str">
        <f t="shared" si="38"/>
        <v>-5265,42485322097i</v>
      </c>
      <c r="F449" s="7" t="str">
        <f t="shared" si="39"/>
        <v>1000000-5265,42485322097i</v>
      </c>
      <c r="G449" s="7">
        <f t="shared" si="40"/>
        <v>1000013.8622533614</v>
      </c>
      <c r="H449" s="7">
        <f t="shared" si="41"/>
        <v>-0.30168383342231825</v>
      </c>
    </row>
    <row r="450" spans="1:8" x14ac:dyDescent="0.3">
      <c r="A450" s="7">
        <f>+impedance_haut_parleur!A448</f>
        <v>3066.558</v>
      </c>
      <c r="B450" s="7">
        <f t="shared" si="36"/>
        <v>19267.752169214018</v>
      </c>
      <c r="C450" s="7">
        <f t="shared" si="37"/>
        <v>1000000</v>
      </c>
      <c r="D450" s="7" t="str">
        <f t="shared" si="38"/>
        <v>-5190,01900801796i</v>
      </c>
      <c r="F450" s="7" t="str">
        <f t="shared" si="39"/>
        <v>1000000-5190,01900801796i</v>
      </c>
      <c r="G450" s="7">
        <f t="shared" si="40"/>
        <v>1000013.4680579576</v>
      </c>
      <c r="H450" s="7">
        <f t="shared" si="41"/>
        <v>-0.29736351481393392</v>
      </c>
    </row>
    <row r="451" spans="1:8" x14ac:dyDescent="0.3">
      <c r="A451" s="7">
        <f>+impedance_haut_parleur!A449</f>
        <v>3111.1120000000001</v>
      </c>
      <c r="B451" s="7">
        <f t="shared" si="36"/>
        <v>19547.693207390097</v>
      </c>
      <c r="C451" s="7">
        <f t="shared" si="37"/>
        <v>1000000</v>
      </c>
      <c r="D451" s="7" t="str">
        <f t="shared" si="38"/>
        <v>-5115,69313775574i</v>
      </c>
      <c r="F451" s="7" t="str">
        <f t="shared" si="39"/>
        <v>1000000-5115,69313775574i</v>
      </c>
      <c r="G451" s="7">
        <f t="shared" si="40"/>
        <v>1000013.0850725302</v>
      </c>
      <c r="H451" s="7">
        <f t="shared" si="41"/>
        <v>-0.2931050692111633</v>
      </c>
    </row>
    <row r="452" spans="1:8" x14ac:dyDescent="0.3">
      <c r="A452" s="7">
        <f>+impedance_haut_parleur!A450</f>
        <v>3156.3130000000001</v>
      </c>
      <c r="B452" s="7">
        <f t="shared" si="36"/>
        <v>19831.699466459922</v>
      </c>
      <c r="C452" s="7">
        <f t="shared" si="37"/>
        <v>1000000</v>
      </c>
      <c r="D452" s="7" t="str">
        <f t="shared" si="38"/>
        <v>-5042,43220149254i</v>
      </c>
      <c r="F452" s="7" t="str">
        <f t="shared" si="39"/>
        <v>1000000-5042,43220149254i</v>
      </c>
      <c r="G452" s="7">
        <f t="shared" si="40"/>
        <v>1000012.7129804433</v>
      </c>
      <c r="H452" s="7">
        <f t="shared" si="41"/>
        <v>-0.28890763504267769</v>
      </c>
    </row>
    <row r="453" spans="1:8" x14ac:dyDescent="0.3">
      <c r="A453" s="7">
        <f>+impedance_haut_parleur!A451</f>
        <v>3202.1709999999998</v>
      </c>
      <c r="B453" s="7">
        <f t="shared" si="36"/>
        <v>20119.833778276563</v>
      </c>
      <c r="C453" s="7">
        <f t="shared" si="37"/>
        <v>1000000</v>
      </c>
      <c r="D453" s="7" t="str">
        <f t="shared" si="38"/>
        <v>-4970,21998799862i</v>
      </c>
      <c r="F453" s="7" t="str">
        <f t="shared" si="39"/>
        <v>1000000-4970,21998799862i</v>
      </c>
      <c r="G453" s="7">
        <f t="shared" si="40"/>
        <v>1000012.3514670851</v>
      </c>
      <c r="H453" s="7">
        <f t="shared" si="41"/>
        <v>-0.28477028367765855</v>
      </c>
    </row>
    <row r="454" spans="1:8" x14ac:dyDescent="0.3">
      <c r="A454" s="7">
        <f>+impedance_haut_parleur!A452</f>
        <v>3248.6959999999999</v>
      </c>
      <c r="B454" s="7">
        <f t="shared" ref="B454:B517" si="42">2*PI()*A454</f>
        <v>20412.158974693091</v>
      </c>
      <c r="C454" s="7">
        <f t="shared" ref="C454:C517" si="43">+D$2</f>
        <v>1000000</v>
      </c>
      <c r="D454" s="7" t="str">
        <f t="shared" ref="D454:D517" si="44">COMPLEX(0,-1/(B454*($D$3/1000000)),"i")</f>
        <v>-4899,04081797421i</v>
      </c>
      <c r="F454" s="7" t="str">
        <f t="shared" ref="F454:F517" si="45">+IMSUM(C454,D454)</f>
        <v>1000000-4899,04081797421i</v>
      </c>
      <c r="G454" s="7">
        <f t="shared" ref="G454:G517" si="46">+IMABS(F454)</f>
        <v>1000012.0002284654</v>
      </c>
      <c r="H454" s="7">
        <f t="shared" ref="H454:H517" si="47">+DEGREES(IMARGUMENT(F454))</f>
        <v>-0.28069211695345114</v>
      </c>
    </row>
    <row r="455" spans="1:8" x14ac:dyDescent="0.3">
      <c r="A455" s="7">
        <f>+impedance_haut_parleur!A453</f>
        <v>3295.8960000000002</v>
      </c>
      <c r="B455" s="7">
        <f t="shared" si="42"/>
        <v>20708.725321191971</v>
      </c>
      <c r="C455" s="7">
        <f t="shared" si="43"/>
        <v>1000000</v>
      </c>
      <c r="D455" s="7" t="str">
        <f t="shared" si="44"/>
        <v>-4828,88243718538i</v>
      </c>
      <c r="F455" s="7" t="str">
        <f t="shared" si="45"/>
        <v>1000000-4828,88243718538i</v>
      </c>
      <c r="G455" s="7">
        <f t="shared" si="46"/>
        <v>1000011.6589848303</v>
      </c>
      <c r="H455" s="7">
        <f t="shared" si="47"/>
        <v>-0.27667243293660582</v>
      </c>
    </row>
    <row r="456" spans="1:8" x14ac:dyDescent="0.3">
      <c r="A456" s="7">
        <f>+impedance_haut_parleur!A454</f>
        <v>3343.7820000000002</v>
      </c>
      <c r="B456" s="7">
        <f t="shared" si="42"/>
        <v>21009.601932811573</v>
      </c>
      <c r="C456" s="7">
        <f t="shared" si="43"/>
        <v>1000000</v>
      </c>
      <c r="D456" s="7" t="str">
        <f t="shared" si="44"/>
        <v>-4759,72844796387i</v>
      </c>
      <c r="F456" s="7" t="str">
        <f t="shared" si="45"/>
        <v>1000000-4759,72844796387i</v>
      </c>
      <c r="G456" s="7">
        <f t="shared" si="46"/>
        <v>1000011.3274432935</v>
      </c>
      <c r="H456" s="7">
        <f t="shared" si="47"/>
        <v>-0.27271029229054666</v>
      </c>
    </row>
    <row r="457" spans="1:8" x14ac:dyDescent="0.3">
      <c r="A457" s="7">
        <f>+impedance_haut_parleur!A455</f>
        <v>3392.364</v>
      </c>
      <c r="B457" s="7">
        <f t="shared" si="42"/>
        <v>21314.85164140497</v>
      </c>
      <c r="C457" s="7">
        <f t="shared" si="43"/>
        <v>1000000</v>
      </c>
      <c r="D457" s="7" t="str">
        <f t="shared" si="44"/>
        <v>-4691,56443977991i</v>
      </c>
      <c r="F457" s="7" t="str">
        <f t="shared" si="45"/>
        <v>1000000-4691,56443977991i</v>
      </c>
      <c r="G457" s="7">
        <f t="shared" si="46"/>
        <v>1000011.0053278877</v>
      </c>
      <c r="H457" s="7">
        <f t="shared" si="47"/>
        <v>-0.26880486952328619</v>
      </c>
    </row>
    <row r="458" spans="1:8" x14ac:dyDescent="0.3">
      <c r="A458" s="7">
        <f>+impedance_haut_parleur!A456</f>
        <v>3441.6509999999998</v>
      </c>
      <c r="B458" s="7">
        <f t="shared" si="42"/>
        <v>21624.530995639929</v>
      </c>
      <c r="C458" s="7">
        <f t="shared" si="43"/>
        <v>1000000</v>
      </c>
      <c r="D458" s="7" t="str">
        <f t="shared" si="44"/>
        <v>-4624,37775044289i</v>
      </c>
      <c r="F458" s="7" t="str">
        <f t="shared" si="45"/>
        <v>1000000-4624,37775044289i</v>
      </c>
      <c r="G458" s="7">
        <f t="shared" si="46"/>
        <v>1000010.692377626</v>
      </c>
      <c r="H458" s="7">
        <f t="shared" si="47"/>
        <v>-0.26495543930617849</v>
      </c>
    </row>
    <row r="459" spans="1:8" x14ac:dyDescent="0.3">
      <c r="A459" s="7">
        <f>+impedance_haut_parleur!A457</f>
        <v>3491.6550000000002</v>
      </c>
      <c r="B459" s="7">
        <f t="shared" si="42"/>
        <v>21938.715393740138</v>
      </c>
      <c r="C459" s="7">
        <f t="shared" si="43"/>
        <v>1000000</v>
      </c>
      <c r="D459" s="7" t="str">
        <f t="shared" si="44"/>
        <v>-4558,15202509685i</v>
      </c>
      <c r="F459" s="7" t="str">
        <f t="shared" si="45"/>
        <v>1000000-4558,15202509685i</v>
      </c>
      <c r="G459" s="7">
        <f t="shared" si="46"/>
        <v>1000010.3883209834</v>
      </c>
      <c r="H459" s="7">
        <f t="shared" si="47"/>
        <v>-0.26116106473437251</v>
      </c>
    </row>
    <row r="460" spans="1:8" x14ac:dyDescent="0.3">
      <c r="A460" s="7">
        <f>+impedance_haut_parleur!A458</f>
        <v>3542.3850000000002</v>
      </c>
      <c r="B460" s="7">
        <f t="shared" si="42"/>
        <v>22257.46138437336</v>
      </c>
      <c r="C460" s="7">
        <f t="shared" si="43"/>
        <v>1000000</v>
      </c>
      <c r="D460" s="7" t="str">
        <f t="shared" si="44"/>
        <v>-4492,87536763777i</v>
      </c>
      <c r="F460" s="7" t="str">
        <f t="shared" si="45"/>
        <v>1000000-4492,87536763777i</v>
      </c>
      <c r="G460" s="7">
        <f t="shared" si="46"/>
        <v>1000010.0929136011</v>
      </c>
      <c r="H460" s="7">
        <f t="shared" si="47"/>
        <v>-0.25742106435880729</v>
      </c>
    </row>
    <row r="461" spans="1:8" x14ac:dyDescent="0.3">
      <c r="A461" s="7">
        <f>+impedance_haut_parleur!A459</f>
        <v>3593.8519999999999</v>
      </c>
      <c r="B461" s="7">
        <f t="shared" si="42"/>
        <v>22580.838082577968</v>
      </c>
      <c r="C461" s="7">
        <f t="shared" si="43"/>
        <v>1000000</v>
      </c>
      <c r="D461" s="7" t="str">
        <f t="shared" si="44"/>
        <v>-4428,53359269929i</v>
      </c>
      <c r="F461" s="7" t="str">
        <f t="shared" si="45"/>
        <v>1000000-4428,53359269929i</v>
      </c>
      <c r="G461" s="7">
        <f t="shared" si="46"/>
        <v>1000009.805906813</v>
      </c>
      <c r="H461" s="7">
        <f t="shared" si="47"/>
        <v>-0.25373462556205667</v>
      </c>
    </row>
    <row r="462" spans="1:8" x14ac:dyDescent="0.3">
      <c r="A462" s="7">
        <f>+impedance_haut_parleur!A460</f>
        <v>3646.067</v>
      </c>
      <c r="B462" s="7">
        <f t="shared" si="42"/>
        <v>22908.914603392353</v>
      </c>
      <c r="C462" s="7">
        <f t="shared" si="43"/>
        <v>1000000</v>
      </c>
      <c r="D462" s="7" t="str">
        <f t="shared" si="44"/>
        <v>-4365,11295848089i</v>
      </c>
      <c r="F462" s="7" t="str">
        <f t="shared" si="45"/>
        <v>1000000-4365,11295848089i</v>
      </c>
      <c r="G462" s="7">
        <f t="shared" si="46"/>
        <v>1000009.5270601877</v>
      </c>
      <c r="H462" s="7">
        <f t="shared" si="47"/>
        <v>-0.25010096113471747</v>
      </c>
    </row>
    <row r="463" spans="1:8" x14ac:dyDescent="0.3">
      <c r="A463" s="7">
        <f>+impedance_haut_parleur!A461</f>
        <v>3699.0410000000002</v>
      </c>
      <c r="B463" s="7">
        <f t="shared" si="42"/>
        <v>23241.760061854886</v>
      </c>
      <c r="C463" s="7">
        <f t="shared" si="43"/>
        <v>1000000</v>
      </c>
      <c r="D463" s="7" t="str">
        <f t="shared" si="44"/>
        <v>-4302,60013587023i</v>
      </c>
      <c r="F463" s="7" t="str">
        <f t="shared" si="45"/>
        <v>1000000-4302,60013587023i</v>
      </c>
      <c r="G463" s="7">
        <f t="shared" si="46"/>
        <v>1000009.2561411265</v>
      </c>
      <c r="H463" s="7">
        <f t="shared" si="47"/>
        <v>-0.24651930750658094</v>
      </c>
    </row>
    <row r="464" spans="1:8" x14ac:dyDescent="0.3">
      <c r="A464" s="7">
        <f>+impedance_haut_parleur!A462</f>
        <v>3752.7840000000001</v>
      </c>
      <c r="B464" s="7">
        <f t="shared" si="42"/>
        <v>23579.437289818638</v>
      </c>
      <c r="C464" s="7">
        <f t="shared" si="43"/>
        <v>1000000</v>
      </c>
      <c r="D464" s="7" t="str">
        <f t="shared" si="44"/>
        <v>-4240,9833097747i</v>
      </c>
      <c r="F464" s="7" t="str">
        <f t="shared" si="45"/>
        <v>1000000-4240,9833097747i</v>
      </c>
      <c r="G464" s="7">
        <f t="shared" si="46"/>
        <v>1000008.9929292806</v>
      </c>
      <c r="H464" s="7">
        <f t="shared" si="47"/>
        <v>-0.24298898784742751</v>
      </c>
    </row>
    <row r="465" spans="1:8" x14ac:dyDescent="0.3">
      <c r="A465" s="7">
        <f>+impedance_haut_parleur!A463</f>
        <v>3807.308</v>
      </c>
      <c r="B465" s="7">
        <f t="shared" si="42"/>
        <v>23922.021685507298</v>
      </c>
      <c r="C465" s="7">
        <f t="shared" si="43"/>
        <v>1000000</v>
      </c>
      <c r="D465" s="7" t="str">
        <f t="shared" si="44"/>
        <v>-4180,24869781734i</v>
      </c>
      <c r="F465" s="7" t="str">
        <f t="shared" si="45"/>
        <v>1000000-4180,24869781734i</v>
      </c>
      <c r="G465" s="7">
        <f t="shared" si="46"/>
        <v>1000008.7372014186</v>
      </c>
      <c r="H465" s="7">
        <f t="shared" si="47"/>
        <v>-0.23950921260691008</v>
      </c>
    </row>
    <row r="466" spans="1:8" x14ac:dyDescent="0.3">
      <c r="A466" s="7">
        <f>+impedance_haut_parleur!A464</f>
        <v>3862.6239999999998</v>
      </c>
      <c r="B466" s="7">
        <f t="shared" si="42"/>
        <v>24269.582363959242</v>
      </c>
      <c r="C466" s="7">
        <f t="shared" si="43"/>
        <v>1000000</v>
      </c>
      <c r="D466" s="7" t="str">
        <f t="shared" si="44"/>
        <v>-4120,38404700782i</v>
      </c>
      <c r="F466" s="7" t="str">
        <f t="shared" si="45"/>
        <v>1000000-4120,38404700782i</v>
      </c>
      <c r="G466" s="7">
        <f t="shared" si="46"/>
        <v>1000008.4887463179</v>
      </c>
      <c r="H466" s="7">
        <f t="shared" si="47"/>
        <v>-0.23607927985554814</v>
      </c>
    </row>
    <row r="467" spans="1:8" x14ac:dyDescent="0.3">
      <c r="A467" s="7">
        <f>+impedance_haut_parleur!A465</f>
        <v>3918.7440000000001</v>
      </c>
      <c r="B467" s="7">
        <f t="shared" si="42"/>
        <v>24622.194723398163</v>
      </c>
      <c r="C467" s="7">
        <f t="shared" si="43"/>
        <v>1000000</v>
      </c>
      <c r="D467" s="7" t="str">
        <f t="shared" si="44"/>
        <v>-4061,37637702017i</v>
      </c>
      <c r="F467" s="7" t="str">
        <f t="shared" si="45"/>
        <v>1000000-4061,37637702017i</v>
      </c>
      <c r="G467" s="7">
        <f t="shared" si="46"/>
        <v>1000008.2473550285</v>
      </c>
      <c r="H467" s="7">
        <f t="shared" si="47"/>
        <v>-0.23269844598660808</v>
      </c>
    </row>
    <row r="468" spans="1:8" x14ac:dyDescent="0.3">
      <c r="A468" s="7">
        <f>+impedance_haut_parleur!A466</f>
        <v>3975.6790000000001</v>
      </c>
      <c r="B468" s="7">
        <f t="shared" si="42"/>
        <v>24979.927878862432</v>
      </c>
      <c r="C468" s="7">
        <f t="shared" si="43"/>
        <v>1000000</v>
      </c>
      <c r="D468" s="7" t="str">
        <f t="shared" si="44"/>
        <v>-4003,21411995021i</v>
      </c>
      <c r="F468" s="7" t="str">
        <f t="shared" si="45"/>
        <v>1000000-4003,21411995021i</v>
      </c>
      <c r="G468" s="7">
        <f t="shared" si="46"/>
        <v>1000008.0128295423</v>
      </c>
      <c r="H468" s="7">
        <f t="shared" si="47"/>
        <v>-0.22936604831328711</v>
      </c>
    </row>
    <row r="469" spans="1:8" x14ac:dyDescent="0.3">
      <c r="A469" s="7">
        <f>+impedance_haut_parleur!A467</f>
        <v>4033.442</v>
      </c>
      <c r="B469" s="7">
        <f t="shared" si="42"/>
        <v>25342.863511761043</v>
      </c>
      <c r="C469" s="7">
        <f t="shared" si="43"/>
        <v>1000000</v>
      </c>
      <c r="D469" s="7" t="str">
        <f t="shared" si="44"/>
        <v>-3945,88401399835i</v>
      </c>
      <c r="F469" s="7" t="str">
        <f t="shared" si="45"/>
        <v>1000000-3945,88401399835i</v>
      </c>
      <c r="G469" s="7">
        <f t="shared" si="46"/>
        <v>1000007.7849700231</v>
      </c>
      <c r="H469" s="7">
        <f t="shared" si="47"/>
        <v>-0.22608132709298071</v>
      </c>
    </row>
    <row r="470" spans="1:8" x14ac:dyDescent="0.3">
      <c r="A470" s="7">
        <f>+impedance_haut_parleur!A468</f>
        <v>4092.0439999999999</v>
      </c>
      <c r="B470" s="7">
        <f t="shared" si="42"/>
        <v>25711.070737132381</v>
      </c>
      <c r="C470" s="7">
        <f t="shared" si="43"/>
        <v>1000000</v>
      </c>
      <c r="D470" s="7" t="str">
        <f t="shared" si="44"/>
        <v>-3889,37516536712i</v>
      </c>
      <c r="F470" s="7" t="str">
        <f t="shared" si="45"/>
        <v>1000000-3889,37516536712i</v>
      </c>
      <c r="G470" s="7">
        <f t="shared" si="46"/>
        <v>1000007.5635909847</v>
      </c>
      <c r="H470" s="7">
        <f t="shared" si="47"/>
        <v>-0.22284365825329289</v>
      </c>
    </row>
    <row r="471" spans="1:8" x14ac:dyDescent="0.3">
      <c r="A471" s="7">
        <f>+impedance_haut_parleur!A469</f>
        <v>4151.4970000000003</v>
      </c>
      <c r="B471" s="7">
        <f t="shared" si="42"/>
        <v>26084.624953200131</v>
      </c>
      <c r="C471" s="7">
        <f t="shared" si="43"/>
        <v>1000000</v>
      </c>
      <c r="D471" s="7" t="str">
        <f t="shared" si="44"/>
        <v>-3833,67597500119i</v>
      </c>
      <c r="F471" s="7" t="str">
        <f t="shared" si="45"/>
        <v>1000000-3833,67597500119i</v>
      </c>
      <c r="G471" s="7">
        <f t="shared" si="46"/>
        <v>1000007.3485087404</v>
      </c>
      <c r="H471" s="7">
        <f t="shared" si="47"/>
        <v>-0.21965237731025633</v>
      </c>
    </row>
    <row r="472" spans="1:8" x14ac:dyDescent="0.3">
      <c r="A472" s="7">
        <f>+impedance_haut_parleur!A470</f>
        <v>4211.8140000000003</v>
      </c>
      <c r="B472" s="7">
        <f t="shared" si="42"/>
        <v>26463.607841373283</v>
      </c>
      <c r="C472" s="7">
        <f t="shared" si="43"/>
        <v>1000000</v>
      </c>
      <c r="D472" s="7" t="str">
        <f t="shared" si="44"/>
        <v>-3778,77425479604i</v>
      </c>
      <c r="F472" s="7" t="str">
        <f t="shared" si="45"/>
        <v>1000000-3778,77425479604i</v>
      </c>
      <c r="G472" s="7">
        <f t="shared" si="46"/>
        <v>1000007.1395419479</v>
      </c>
      <c r="H472" s="7">
        <f t="shared" si="47"/>
        <v>-0.2165067860265639</v>
      </c>
    </row>
    <row r="473" spans="1:8" x14ac:dyDescent="0.3">
      <c r="A473" s="7">
        <f>+impedance_haut_parleur!A471</f>
        <v>4273.0069999999996</v>
      </c>
      <c r="B473" s="7">
        <f t="shared" si="42"/>
        <v>26848.094799875518</v>
      </c>
      <c r="C473" s="7">
        <f t="shared" si="43"/>
        <v>1000000</v>
      </c>
      <c r="D473" s="7" t="str">
        <f t="shared" si="44"/>
        <v>-3724,65907712988i</v>
      </c>
      <c r="F473" s="7" t="str">
        <f t="shared" si="45"/>
        <v>1000000-3724,65907712988i</v>
      </c>
      <c r="G473" s="7">
        <f t="shared" si="46"/>
        <v>1000006.9365185626</v>
      </c>
      <c r="H473" s="7">
        <f t="shared" si="47"/>
        <v>-0.21340625838054736</v>
      </c>
    </row>
    <row r="474" spans="1:8" x14ac:dyDescent="0.3">
      <c r="A474" s="7">
        <f>+impedance_haut_parleur!A472</f>
        <v>4335.0889999999999</v>
      </c>
      <c r="B474" s="7">
        <f t="shared" si="42"/>
        <v>27238.167510115843</v>
      </c>
      <c r="C474" s="7">
        <f t="shared" si="43"/>
        <v>1000000</v>
      </c>
      <c r="D474" s="7" t="str">
        <f t="shared" si="44"/>
        <v>-3671,31893005877i</v>
      </c>
      <c r="F474" s="7" t="str">
        <f t="shared" si="45"/>
        <v>1000000-3671,31893005877i</v>
      </c>
      <c r="G474" s="7">
        <f t="shared" si="46"/>
        <v>1000006.7392686342</v>
      </c>
      <c r="H474" s="7">
        <f t="shared" si="47"/>
        <v>-0.21035013486835416</v>
      </c>
    </row>
    <row r="475" spans="1:8" x14ac:dyDescent="0.3">
      <c r="A475" s="7">
        <f>+impedance_haut_parleur!A473</f>
        <v>4398.0739999999996</v>
      </c>
      <c r="B475" s="7">
        <f t="shared" si="42"/>
        <v>27633.91393668855</v>
      </c>
      <c r="C475" s="7">
        <f t="shared" si="43"/>
        <v>1000000</v>
      </c>
      <c r="D475" s="7" t="str">
        <f t="shared" si="44"/>
        <v>-3618,74181953044i</v>
      </c>
      <c r="F475" s="7" t="str">
        <f t="shared" si="45"/>
        <v>1000000-3618,74181953044i</v>
      </c>
      <c r="G475" s="7">
        <f t="shared" si="46"/>
        <v>1000006.5476247426</v>
      </c>
      <c r="H475" s="7">
        <f t="shared" si="47"/>
        <v>-0.20733772836035713</v>
      </c>
    </row>
    <row r="476" spans="1:8" x14ac:dyDescent="0.3">
      <c r="A476" s="7">
        <f>+impedance_haut_parleur!A474</f>
        <v>4461.973</v>
      </c>
      <c r="B476" s="7">
        <f t="shared" si="42"/>
        <v>28035.403194632021</v>
      </c>
      <c r="C476" s="7">
        <f t="shared" si="43"/>
        <v>1000000</v>
      </c>
      <c r="D476" s="7" t="str">
        <f t="shared" si="44"/>
        <v>-3566,91856028477i</v>
      </c>
      <c r="F476" s="7" t="str">
        <f t="shared" si="45"/>
        <v>1000000-3566,91856028477i</v>
      </c>
      <c r="G476" s="7">
        <f t="shared" si="46"/>
        <v>1000006.361433774</v>
      </c>
      <c r="H476" s="7">
        <f t="shared" si="47"/>
        <v>-0.20436851265354186</v>
      </c>
    </row>
    <row r="477" spans="1:8" x14ac:dyDescent="0.3">
      <c r="A477" s="7">
        <f>+impedance_haut_parleur!A475</f>
        <v>4526.8010000000004</v>
      </c>
      <c r="B477" s="7">
        <f t="shared" si="42"/>
        <v>28442.729531725861</v>
      </c>
      <c r="C477" s="7">
        <f t="shared" si="43"/>
        <v>1000000</v>
      </c>
      <c r="D477" s="7" t="str">
        <f t="shared" si="44"/>
        <v>-3515,83696946023i</v>
      </c>
      <c r="F477" s="7" t="str">
        <f t="shared" si="45"/>
        <v>1000000-3515,83696946023i</v>
      </c>
      <c r="G477" s="7">
        <f t="shared" si="46"/>
        <v>1000006.1805356983</v>
      </c>
      <c r="H477" s="7">
        <f t="shared" si="47"/>
        <v>-0.20144178979419258</v>
      </c>
    </row>
    <row r="478" spans="1:8" x14ac:dyDescent="0.3">
      <c r="A478" s="7">
        <f>+impedance_haut_parleur!A476</f>
        <v>4592.5709999999999</v>
      </c>
      <c r="B478" s="7">
        <f t="shared" si="42"/>
        <v>28855.974629379059</v>
      </c>
      <c r="C478" s="7">
        <f t="shared" si="43"/>
        <v>1000000</v>
      </c>
      <c r="D478" s="7" t="str">
        <f t="shared" si="44"/>
        <v>-3465,48682844305i</v>
      </c>
      <c r="F478" s="7" t="str">
        <f t="shared" si="45"/>
        <v>1000000-3465,48682844305i</v>
      </c>
      <c r="G478" s="7">
        <f t="shared" si="46"/>
        <v>1000006.0047814503</v>
      </c>
      <c r="H478" s="7">
        <f t="shared" si="47"/>
        <v>-0.19855697436729872</v>
      </c>
    </row>
    <row r="479" spans="1:8" x14ac:dyDescent="0.3">
      <c r="A479" s="7">
        <f>+impedance_haut_parleur!A477</f>
        <v>4659.2960000000003</v>
      </c>
      <c r="B479" s="7">
        <f t="shared" si="42"/>
        <v>29275.220169000619</v>
      </c>
      <c r="C479" s="7">
        <f t="shared" si="43"/>
        <v>1000000</v>
      </c>
      <c r="D479" s="7" t="str">
        <f t="shared" si="44"/>
        <v>-3415,85817024493i</v>
      </c>
      <c r="F479" s="7" t="str">
        <f t="shared" si="45"/>
        <v>1000000-3415,85817024493i</v>
      </c>
      <c r="G479" s="7">
        <f t="shared" si="46"/>
        <v>1000005.8340265016</v>
      </c>
      <c r="H479" s="7">
        <f t="shared" si="47"/>
        <v>-0.19571349537198321</v>
      </c>
    </row>
    <row r="480" spans="1:8" x14ac:dyDescent="0.3">
      <c r="A480" s="7">
        <f>+impedance_haut_parleur!A478</f>
        <v>4726.991</v>
      </c>
      <c r="B480" s="7">
        <f t="shared" si="42"/>
        <v>29700.56039837014</v>
      </c>
      <c r="C480" s="7">
        <f t="shared" si="43"/>
        <v>1000000</v>
      </c>
      <c r="D480" s="7" t="str">
        <f t="shared" si="44"/>
        <v>-3366,93983745464i</v>
      </c>
      <c r="F480" s="7" t="str">
        <f t="shared" si="45"/>
        <v>1000000-3366,93983745464i</v>
      </c>
      <c r="G480" s="7">
        <f t="shared" si="46"/>
        <v>1000005.6681258706</v>
      </c>
      <c r="H480" s="7">
        <f t="shared" si="47"/>
        <v>-0.19291071359928103</v>
      </c>
    </row>
    <row r="481" spans="1:8" x14ac:dyDescent="0.3">
      <c r="A481" s="7">
        <f>+impedance_haut_parleur!A479</f>
        <v>4795.6689999999999</v>
      </c>
      <c r="B481" s="7">
        <f t="shared" si="42"/>
        <v>30132.076998896617</v>
      </c>
      <c r="C481" s="7">
        <f t="shared" si="43"/>
        <v>1000000</v>
      </c>
      <c r="D481" s="7" t="str">
        <f t="shared" si="44"/>
        <v>-3318,72243667975i</v>
      </c>
      <c r="F481" s="7" t="str">
        <f t="shared" si="45"/>
        <v>1000000-3318,72243667975i</v>
      </c>
      <c r="G481" s="7">
        <f t="shared" si="46"/>
        <v>1000005.5069441427</v>
      </c>
      <c r="H481" s="7">
        <f t="shared" si="47"/>
        <v>-0.19014809090730678</v>
      </c>
    </row>
    <row r="482" spans="1:8" x14ac:dyDescent="0.3">
      <c r="A482" s="7">
        <f>+impedance_haut_parleur!A480</f>
        <v>4865.3459999999995</v>
      </c>
      <c r="B482" s="7">
        <f t="shared" si="42"/>
        <v>30569.870501544967</v>
      </c>
      <c r="C482" s="7">
        <f t="shared" si="43"/>
        <v>1000000</v>
      </c>
      <c r="D482" s="7" t="str">
        <f t="shared" si="44"/>
        <v>-3271,19475350562i</v>
      </c>
      <c r="F482" s="7" t="str">
        <f t="shared" si="45"/>
        <v>1000000-3271,19475350562i</v>
      </c>
      <c r="G482" s="7">
        <f t="shared" si="46"/>
        <v>1000005.3503432446</v>
      </c>
      <c r="H482" s="7">
        <f t="shared" si="47"/>
        <v>-0.18742498481599465</v>
      </c>
    </row>
    <row r="483" spans="1:8" x14ac:dyDescent="0.3">
      <c r="A483" s="7">
        <f>+impedance_haut_parleur!A481</f>
        <v>4936.0339999999997</v>
      </c>
      <c r="B483" s="7">
        <f t="shared" si="42"/>
        <v>31014.01630453888</v>
      </c>
      <c r="C483" s="7">
        <f t="shared" si="43"/>
        <v>1000000</v>
      </c>
      <c r="D483" s="7" t="str">
        <f t="shared" si="44"/>
        <v>-3224,34859832601i</v>
      </c>
      <c r="F483" s="7" t="str">
        <f t="shared" si="45"/>
        <v>1000000-3224,34859832601i</v>
      </c>
      <c r="G483" s="7">
        <f t="shared" si="46"/>
        <v>1000005.1981984313</v>
      </c>
      <c r="H483" s="7">
        <f t="shared" si="47"/>
        <v>-0.18474092614978571</v>
      </c>
    </row>
    <row r="484" spans="1:8" x14ac:dyDescent="0.3">
      <c r="A484" s="7">
        <f>+impedance_haut_parleur!A482</f>
        <v>5007.75</v>
      </c>
      <c r="B484" s="7">
        <f t="shared" si="42"/>
        <v>31464.621222028574</v>
      </c>
      <c r="C484" s="7">
        <f t="shared" si="43"/>
        <v>1000000</v>
      </c>
      <c r="D484" s="7" t="str">
        <f t="shared" si="44"/>
        <v>-3178,17269416196i</v>
      </c>
      <c r="F484" s="7" t="str">
        <f t="shared" si="45"/>
        <v>1000000-3178,17269416196i</v>
      </c>
      <c r="G484" s="7">
        <f t="shared" si="46"/>
        <v>1000005.0503780837</v>
      </c>
      <c r="H484" s="7">
        <f t="shared" si="47"/>
        <v>-0.18209526883933574</v>
      </c>
    </row>
    <row r="485" spans="1:8" x14ac:dyDescent="0.3">
      <c r="A485" s="7">
        <f>+impedance_haut_parleur!A483</f>
        <v>5080.5069999999996</v>
      </c>
      <c r="B485" s="7">
        <f t="shared" si="42"/>
        <v>31921.766935423035</v>
      </c>
      <c r="C485" s="7">
        <f t="shared" si="43"/>
        <v>1000000</v>
      </c>
      <c r="D485" s="7" t="str">
        <f t="shared" si="44"/>
        <v>-3132,65867150454i</v>
      </c>
      <c r="F485" s="7" t="str">
        <f t="shared" si="45"/>
        <v>1000000-3132,65867150454i</v>
      </c>
      <c r="G485" s="7">
        <f t="shared" si="46"/>
        <v>1000004.9067631378</v>
      </c>
      <c r="H485" s="7">
        <f t="shared" si="47"/>
        <v>-0.17948753339715715</v>
      </c>
    </row>
    <row r="486" spans="1:8" x14ac:dyDescent="0.3">
      <c r="A486" s="7">
        <f>+impedance_haut_parleur!A484</f>
        <v>5154.3209999999999</v>
      </c>
      <c r="B486" s="7">
        <f t="shared" si="42"/>
        <v>32385.553975687191</v>
      </c>
      <c r="C486" s="7">
        <f t="shared" si="43"/>
        <v>1000000</v>
      </c>
      <c r="D486" s="7" t="str">
        <f t="shared" si="44"/>
        <v>-3087,79649330912i</v>
      </c>
      <c r="F486" s="7" t="str">
        <f t="shared" si="45"/>
        <v>1000000-3087,79649330912i</v>
      </c>
      <c r="G486" s="7">
        <f t="shared" si="46"/>
        <v>1000004.7672322288</v>
      </c>
      <c r="H486" s="7">
        <f t="shared" si="47"/>
        <v>-0.17691714479192114</v>
      </c>
    </row>
    <row r="487" spans="1:8" x14ac:dyDescent="0.3">
      <c r="A487" s="7">
        <f>+impedance_haut_parleur!A485</f>
        <v>5229.2079999999996</v>
      </c>
      <c r="B487" s="7">
        <f t="shared" si="42"/>
        <v>32856.082873785948</v>
      </c>
      <c r="C487" s="7">
        <f t="shared" si="43"/>
        <v>1000000</v>
      </c>
      <c r="D487" s="7" t="str">
        <f t="shared" si="44"/>
        <v>-3043,5764477507i</v>
      </c>
      <c r="F487" s="7" t="str">
        <f t="shared" si="45"/>
        <v>1000000-3043,5764477507i</v>
      </c>
      <c r="G487" s="7">
        <f t="shared" si="46"/>
        <v>1000004.6316680704</v>
      </c>
      <c r="H487" s="7">
        <f t="shared" si="47"/>
        <v>-0.17438354662381428</v>
      </c>
    </row>
    <row r="488" spans="1:8" x14ac:dyDescent="0.3">
      <c r="A488" s="7">
        <f>+impedance_haut_parleur!A486</f>
        <v>5305.183</v>
      </c>
      <c r="B488" s="7">
        <f t="shared" si="42"/>
        <v>33333.447877498918</v>
      </c>
      <c r="C488" s="7">
        <f t="shared" si="43"/>
        <v>1000000</v>
      </c>
      <c r="D488" s="7" t="str">
        <f t="shared" si="44"/>
        <v>-2999,98969106052i</v>
      </c>
      <c r="F488" s="7" t="str">
        <f t="shared" si="45"/>
        <v>1000000-2999,98969106052i</v>
      </c>
      <c r="G488" s="7">
        <f t="shared" si="46"/>
        <v>1000004.4999589483</v>
      </c>
      <c r="H488" s="7">
        <f t="shared" si="47"/>
        <v>-0.17188623222660832</v>
      </c>
    </row>
    <row r="489" spans="1:8" x14ac:dyDescent="0.3">
      <c r="A489" s="7">
        <f>+impedance_haut_parleur!A487</f>
        <v>5382.2619999999997</v>
      </c>
      <c r="B489" s="7">
        <f t="shared" si="42"/>
        <v>33817.74951779101</v>
      </c>
      <c r="C489" s="7">
        <f t="shared" si="43"/>
        <v>1000000</v>
      </c>
      <c r="D489" s="7" t="str">
        <f t="shared" si="44"/>
        <v>-2957,02704721352i</v>
      </c>
      <c r="F489" s="7" t="str">
        <f t="shared" si="45"/>
        <v>1000000-2957,02704721352i</v>
      </c>
      <c r="G489" s="7">
        <f t="shared" si="46"/>
        <v>1000004.3719949218</v>
      </c>
      <c r="H489" s="7">
        <f t="shared" si="47"/>
        <v>-0.1694246758955569</v>
      </c>
    </row>
    <row r="490" spans="1:8" x14ac:dyDescent="0.3">
      <c r="A490" s="7">
        <f>+impedance_haut_parleur!A488</f>
        <v>5460.4610000000002</v>
      </c>
      <c r="B490" s="7">
        <f t="shared" si="42"/>
        <v>34309.088325627155</v>
      </c>
      <c r="C490" s="7">
        <f t="shared" si="43"/>
        <v>1000000</v>
      </c>
      <c r="D490" s="7" t="str">
        <f t="shared" si="44"/>
        <v>-2914,67960474208i</v>
      </c>
      <c r="F490" s="7" t="str">
        <f t="shared" si="45"/>
        <v>1000000-2914,67960474208i</v>
      </c>
      <c r="G490" s="7">
        <f t="shared" si="46"/>
        <v>1000004.2476695778</v>
      </c>
      <c r="H490" s="7">
        <f t="shared" si="47"/>
        <v>-0.16699836708205815</v>
      </c>
    </row>
    <row r="491" spans="1:8" x14ac:dyDescent="0.3">
      <c r="A491" s="7">
        <f>+impedance_haut_parleur!A489</f>
        <v>5539.7960000000003</v>
      </c>
      <c r="B491" s="7">
        <f t="shared" si="42"/>
        <v>34807.564831972246</v>
      </c>
      <c r="C491" s="7">
        <f t="shared" si="43"/>
        <v>1000000</v>
      </c>
      <c r="D491" s="7" t="str">
        <f t="shared" si="44"/>
        <v>-2872,93869831841i</v>
      </c>
      <c r="F491" s="7" t="str">
        <f t="shared" si="45"/>
        <v>1000000-2872,93869831841i</v>
      </c>
      <c r="G491" s="7">
        <f t="shared" si="46"/>
        <v>1000004.1268798665</v>
      </c>
      <c r="H491" s="7">
        <f t="shared" si="47"/>
        <v>-0.16460680933849739</v>
      </c>
    </row>
    <row r="492" spans="1:8" x14ac:dyDescent="0.3">
      <c r="A492" s="7">
        <f>+impedance_haut_parleur!A490</f>
        <v>5620.2830000000004</v>
      </c>
      <c r="B492" s="7">
        <f t="shared" si="42"/>
        <v>35313.279567791207</v>
      </c>
      <c r="C492" s="7">
        <f t="shared" si="43"/>
        <v>1000000</v>
      </c>
      <c r="D492" s="7" t="str">
        <f t="shared" si="44"/>
        <v>-2831,79589162851i</v>
      </c>
      <c r="F492" s="7" t="str">
        <f t="shared" si="45"/>
        <v>1000000-2831,79589162851i</v>
      </c>
      <c r="G492" s="7">
        <f t="shared" si="46"/>
        <v>1000004.0095259477</v>
      </c>
      <c r="H492" s="7">
        <f t="shared" si="47"/>
        <v>-0.16224951933708556</v>
      </c>
    </row>
    <row r="493" spans="1:8" x14ac:dyDescent="0.3">
      <c r="A493" s="7">
        <f>+impedance_haut_parleur!A491</f>
        <v>5701.94</v>
      </c>
      <c r="B493" s="7">
        <f t="shared" si="42"/>
        <v>35826.345630419564</v>
      </c>
      <c r="C493" s="7">
        <f t="shared" si="43"/>
        <v>1000000</v>
      </c>
      <c r="D493" s="7" t="str">
        <f t="shared" si="44"/>
        <v>-2791,24198241117i</v>
      </c>
      <c r="F493" s="7" t="str">
        <f t="shared" si="45"/>
        <v>1000000-2791,24198241117i</v>
      </c>
      <c r="G493" s="7">
        <f t="shared" si="46"/>
        <v>1000003.8955083146</v>
      </c>
      <c r="H493" s="7">
        <f t="shared" si="47"/>
        <v>-0.15992596986331289</v>
      </c>
    </row>
    <row r="494" spans="1:8" x14ac:dyDescent="0.3">
      <c r="A494" s="7">
        <f>+impedance_haut_parleur!A492</f>
        <v>5784.7839999999997</v>
      </c>
      <c r="B494" s="7">
        <f t="shared" si="42"/>
        <v>36346.86983400755</v>
      </c>
      <c r="C494" s="7">
        <f t="shared" si="43"/>
        <v>1000000</v>
      </c>
      <c r="D494" s="7" t="str">
        <f t="shared" si="44"/>
        <v>-2751,26855370737i</v>
      </c>
      <c r="F494" s="7" t="str">
        <f t="shared" si="45"/>
        <v>1000000-2751,26855370737i</v>
      </c>
      <c r="G494" s="7">
        <f t="shared" si="46"/>
        <v>1000003.7847321653</v>
      </c>
      <c r="H494" s="7">
        <f t="shared" si="47"/>
        <v>-0.15763567869532882</v>
      </c>
    </row>
    <row r="495" spans="1:8" x14ac:dyDescent="0.3">
      <c r="A495" s="7">
        <f>+impedance_haut_parleur!A493</f>
        <v>5868.8310000000001</v>
      </c>
      <c r="B495" s="7">
        <f t="shared" si="42"/>
        <v>36874.952709520076</v>
      </c>
      <c r="C495" s="7">
        <f t="shared" si="43"/>
        <v>1000000</v>
      </c>
      <c r="D495" s="7" t="str">
        <f t="shared" si="44"/>
        <v>-2711,86788462464i</v>
      </c>
      <c r="F495" s="7" t="str">
        <f t="shared" si="45"/>
        <v>1000000-2711,86788462464i</v>
      </c>
      <c r="G495" s="7">
        <f t="shared" si="46"/>
        <v>1000003.6771069514</v>
      </c>
      <c r="H495" s="7">
        <f t="shared" si="47"/>
        <v>-0.15537820349126094</v>
      </c>
    </row>
    <row r="496" spans="1:8" x14ac:dyDescent="0.3">
      <c r="A496" s="7">
        <f>+impedance_haut_parleur!A494</f>
        <v>5954.0990000000002</v>
      </c>
      <c r="B496" s="7">
        <f t="shared" si="42"/>
        <v>37410.707354292666</v>
      </c>
      <c r="C496" s="7">
        <f t="shared" si="43"/>
        <v>1000000</v>
      </c>
      <c r="D496" s="7" t="str">
        <f t="shared" si="44"/>
        <v>-2673,03152150973i</v>
      </c>
      <c r="F496" s="7" t="str">
        <f t="shared" si="45"/>
        <v>1000000-2673,03152150973i</v>
      </c>
      <c r="G496" s="7">
        <f t="shared" si="46"/>
        <v>1000003.5725423759</v>
      </c>
      <c r="H496" s="7">
        <f t="shared" si="47"/>
        <v>-0.15315305992411948</v>
      </c>
    </row>
    <row r="497" spans="1:8" x14ac:dyDescent="0.3">
      <c r="A497" s="7">
        <f>+impedance_haut_parleur!A495</f>
        <v>6040.6049999999996</v>
      </c>
      <c r="B497" s="7">
        <f t="shared" si="42"/>
        <v>37954.240582475541</v>
      </c>
      <c r="C497" s="7">
        <f t="shared" si="43"/>
        <v>1000000</v>
      </c>
      <c r="D497" s="7" t="str">
        <f t="shared" si="44"/>
        <v>-2634,75170271679i</v>
      </c>
      <c r="F497" s="7" t="str">
        <f t="shared" si="45"/>
        <v>1000000-2634,75170271679i</v>
      </c>
      <c r="G497" s="7">
        <f t="shared" si="46"/>
        <v>1000003.4709522437</v>
      </c>
      <c r="H497" s="7">
        <f t="shared" si="47"/>
        <v>-0.15095980331444117</v>
      </c>
    </row>
    <row r="498" spans="1:8" x14ac:dyDescent="0.3">
      <c r="A498" s="7">
        <f>+impedance_haut_parleur!A496</f>
        <v>6128.3689999999997</v>
      </c>
      <c r="B498" s="7">
        <f t="shared" si="42"/>
        <v>38505.67805777485</v>
      </c>
      <c r="C498" s="7">
        <f t="shared" si="43"/>
        <v>1000000</v>
      </c>
      <c r="D498" s="7" t="str">
        <f t="shared" si="44"/>
        <v>-2597,01958370809i</v>
      </c>
      <c r="F498" s="7" t="str">
        <f t="shared" si="45"/>
        <v>1000000-2597,01958370809i</v>
      </c>
      <c r="G498" s="7">
        <f t="shared" si="46"/>
        <v>1000003.372249673</v>
      </c>
      <c r="H498" s="7">
        <f t="shared" si="47"/>
        <v>-0.1487979269368262</v>
      </c>
    </row>
    <row r="499" spans="1:8" x14ac:dyDescent="0.3">
      <c r="A499" s="7">
        <f>+impedance_haut_parleur!A497</f>
        <v>6217.4080000000004</v>
      </c>
      <c r="B499" s="7">
        <f t="shared" si="42"/>
        <v>39065.126594340822</v>
      </c>
      <c r="C499" s="7">
        <f t="shared" si="43"/>
        <v>1000000</v>
      </c>
      <c r="D499" s="7" t="str">
        <f t="shared" si="44"/>
        <v>-2559,8278750871i</v>
      </c>
      <c r="F499" s="7" t="str">
        <f t="shared" si="45"/>
        <v>1000000-2559,8278750871i</v>
      </c>
      <c r="G499" s="7">
        <f t="shared" si="46"/>
        <v>1000003.2763540079</v>
      </c>
      <c r="H499" s="7">
        <f t="shared" si="47"/>
        <v>-0.14666701316709654</v>
      </c>
    </row>
    <row r="500" spans="1:8" x14ac:dyDescent="0.3">
      <c r="A500" s="7">
        <f>+impedance_haut_parleur!A498</f>
        <v>6307.741</v>
      </c>
      <c r="B500" s="7">
        <f t="shared" si="42"/>
        <v>39632.705572694271</v>
      </c>
      <c r="C500" s="7">
        <f t="shared" si="43"/>
        <v>1000000</v>
      </c>
      <c r="D500" s="7" t="str">
        <f t="shared" si="44"/>
        <v>-2523,16864455746i</v>
      </c>
      <c r="F500" s="7" t="str">
        <f t="shared" si="45"/>
        <v>1000000-2523,16864455746i</v>
      </c>
      <c r="G500" s="7">
        <f t="shared" si="46"/>
        <v>1000003.183184938</v>
      </c>
      <c r="H500" s="7">
        <f t="shared" si="47"/>
        <v>-0.14456660754475442</v>
      </c>
    </row>
    <row r="501" spans="1:8" x14ac:dyDescent="0.3">
      <c r="A501" s="7">
        <f>+impedance_haut_parleur!A499</f>
        <v>6399.3860000000004</v>
      </c>
      <c r="B501" s="7">
        <f t="shared" si="42"/>
        <v>40208.528090170745</v>
      </c>
      <c r="C501" s="7">
        <f t="shared" si="43"/>
        <v>1000000</v>
      </c>
      <c r="D501" s="7" t="str">
        <f t="shared" si="44"/>
        <v>-2487,03458569143i</v>
      </c>
      <c r="F501" s="7" t="str">
        <f t="shared" si="45"/>
        <v>1000000-2487,03458569143i</v>
      </c>
      <c r="G501" s="7">
        <f t="shared" si="46"/>
        <v>1000003.0926657328</v>
      </c>
      <c r="H501" s="7">
        <f t="shared" si="47"/>
        <v>-0.14249629146761805</v>
      </c>
    </row>
    <row r="502" spans="1:8" x14ac:dyDescent="0.3">
      <c r="A502" s="7">
        <f>+impedance_haut_parleur!A500</f>
        <v>6492.3620000000001</v>
      </c>
      <c r="B502" s="7">
        <f t="shared" si="42"/>
        <v>40792.713527291075</v>
      </c>
      <c r="C502" s="7">
        <f t="shared" si="43"/>
        <v>1000000</v>
      </c>
      <c r="D502" s="7" t="str">
        <f t="shared" si="44"/>
        <v>-2451,41819097418i</v>
      </c>
      <c r="F502" s="7" t="str">
        <f t="shared" si="45"/>
        <v>1000000-2451,41819097418i</v>
      </c>
      <c r="G502" s="7">
        <f t="shared" si="46"/>
        <v>1000003.0047210593</v>
      </c>
      <c r="H502" s="7">
        <f t="shared" si="47"/>
        <v>-0.14045563481110807</v>
      </c>
    </row>
    <row r="503" spans="1:8" x14ac:dyDescent="0.3">
      <c r="A503" s="7">
        <f>+impedance_haut_parleur!A501</f>
        <v>6586.6890000000003</v>
      </c>
      <c r="B503" s="7">
        <f t="shared" si="42"/>
        <v>41385.387547761406</v>
      </c>
      <c r="C503" s="7">
        <f t="shared" si="43"/>
        <v>1000000</v>
      </c>
      <c r="D503" s="7" t="str">
        <f t="shared" si="44"/>
        <v>-2416,31179325296i</v>
      </c>
      <c r="F503" s="7" t="str">
        <f t="shared" si="45"/>
        <v>1000000-2416,31179325296i</v>
      </c>
      <c r="G503" s="7">
        <f t="shared" si="46"/>
        <v>1000002.9192770801</v>
      </c>
      <c r="H503" s="7">
        <f t="shared" si="47"/>
        <v>-0.13844419830312504</v>
      </c>
    </row>
    <row r="504" spans="1:8" x14ac:dyDescent="0.3">
      <c r="A504" s="7">
        <f>+impedance_haut_parleur!A502</f>
        <v>6682.3869999999997</v>
      </c>
      <c r="B504" s="7">
        <f t="shared" si="42"/>
        <v>41986.675815287868</v>
      </c>
      <c r="C504" s="7">
        <f t="shared" si="43"/>
        <v>1000000</v>
      </c>
      <c r="D504" s="7" t="str">
        <f t="shared" si="44"/>
        <v>-2381,70795992353i</v>
      </c>
      <c r="F504" s="7" t="str">
        <f t="shared" si="45"/>
        <v>1000000-2381,70795992353i</v>
      </c>
      <c r="G504" s="7">
        <f t="shared" si="46"/>
        <v>1000002.8362623809</v>
      </c>
      <c r="H504" s="7">
        <f t="shared" si="47"/>
        <v>-0.13646155610917068</v>
      </c>
    </row>
    <row r="505" spans="1:8" x14ac:dyDescent="0.3">
      <c r="A505" s="7">
        <f>+impedance_haut_parleur!A503</f>
        <v>6779.4750000000004</v>
      </c>
      <c r="B505" s="7">
        <f t="shared" si="42"/>
        <v>42596.69771039133</v>
      </c>
      <c r="C505" s="7">
        <f t="shared" si="43"/>
        <v>1000000</v>
      </c>
      <c r="D505" s="7" t="str">
        <f t="shared" si="44"/>
        <v>-2347,5998228756i</v>
      </c>
      <c r="F505" s="7" t="str">
        <f t="shared" si="45"/>
        <v>1000000-2347,5998228756i</v>
      </c>
      <c r="G505" s="7">
        <f t="shared" si="46"/>
        <v>1000002.7556086675</v>
      </c>
      <c r="H505" s="7">
        <f t="shared" si="47"/>
        <v>-0.1345073147367726</v>
      </c>
    </row>
    <row r="506" spans="1:8" x14ac:dyDescent="0.3">
      <c r="A506" s="7">
        <f>+impedance_haut_parleur!A504</f>
        <v>6877.9740000000002</v>
      </c>
      <c r="B506" s="7">
        <f t="shared" si="42"/>
        <v>43215.585179963207</v>
      </c>
      <c r="C506" s="7">
        <f t="shared" si="43"/>
        <v>1000000</v>
      </c>
      <c r="D506" s="7" t="str">
        <f t="shared" si="44"/>
        <v>-2313,98000474988i</v>
      </c>
      <c r="F506" s="7" t="str">
        <f t="shared" si="45"/>
        <v>1000000-2313,98000474988i</v>
      </c>
      <c r="G506" s="7">
        <f t="shared" si="46"/>
        <v>1000002.6772481474</v>
      </c>
      <c r="H506" s="7">
        <f t="shared" si="47"/>
        <v>-0.13258105151493507</v>
      </c>
    </row>
    <row r="507" spans="1:8" x14ac:dyDescent="0.3">
      <c r="A507" s="7">
        <f>+impedance_haut_parleur!A505</f>
        <v>6977.9040000000005</v>
      </c>
      <c r="B507" s="7">
        <f t="shared" si="42"/>
        <v>43843.463887709666</v>
      </c>
      <c r="C507" s="7">
        <f t="shared" si="43"/>
        <v>1000000</v>
      </c>
      <c r="D507" s="7" t="str">
        <f t="shared" si="44"/>
        <v>-2280,84168386231i</v>
      </c>
      <c r="F507" s="7" t="str">
        <f t="shared" si="45"/>
        <v>1000000-2280,84168386231i</v>
      </c>
      <c r="G507" s="7">
        <f t="shared" si="46"/>
        <v>1000002.6011160106</v>
      </c>
      <c r="H507" s="7">
        <f t="shared" si="47"/>
        <v>-0.13068237560949567</v>
      </c>
    </row>
    <row r="508" spans="1:8" x14ac:dyDescent="0.3">
      <c r="A508" s="7">
        <f>+impedance_haut_parleur!A506</f>
        <v>7079.2860000000001</v>
      </c>
      <c r="B508" s="7">
        <f t="shared" si="42"/>
        <v>44480.465780522143</v>
      </c>
      <c r="C508" s="7">
        <f t="shared" si="43"/>
        <v>1000000</v>
      </c>
      <c r="D508" s="7" t="str">
        <f t="shared" si="44"/>
        <v>-2248,17789663951i</v>
      </c>
      <c r="F508" s="7" t="str">
        <f t="shared" si="45"/>
        <v>1000000-2248,17789663951i</v>
      </c>
      <c r="G508" s="7">
        <f t="shared" si="46"/>
        <v>1000002.5271487343</v>
      </c>
      <c r="H508" s="7">
        <f t="shared" si="47"/>
        <v>-0.12881088805587904</v>
      </c>
    </row>
    <row r="509" spans="1:8" x14ac:dyDescent="0.3">
      <c r="A509" s="7">
        <f>+impedance_haut_parleur!A507</f>
        <v>7182.1409999999996</v>
      </c>
      <c r="B509" s="7">
        <f t="shared" si="42"/>
        <v>45126.722805292098</v>
      </c>
      <c r="C509" s="7">
        <f t="shared" si="43"/>
        <v>1000000</v>
      </c>
      <c r="D509" s="7" t="str">
        <f t="shared" si="44"/>
        <v>-2215,98187910674i</v>
      </c>
      <c r="F509" s="7" t="str">
        <f t="shared" si="45"/>
        <v>1000000-2215,98187910674i</v>
      </c>
      <c r="G509" s="7">
        <f t="shared" si="46"/>
        <v>1000002.4552848301</v>
      </c>
      <c r="H509" s="7">
        <f t="shared" si="47"/>
        <v>-0.12696620132484396</v>
      </c>
    </row>
    <row r="510" spans="1:8" x14ac:dyDescent="0.3">
      <c r="A510" s="7">
        <f>+impedance_haut_parleur!A508</f>
        <v>7286.49</v>
      </c>
      <c r="B510" s="7">
        <f t="shared" si="42"/>
        <v>45782.366908910983</v>
      </c>
      <c r="C510" s="7">
        <f t="shared" si="43"/>
        <v>1000000</v>
      </c>
      <c r="D510" s="7" t="str">
        <f t="shared" si="44"/>
        <v>-2184,24705299665i</v>
      </c>
      <c r="F510" s="7" t="str">
        <f t="shared" si="45"/>
        <v>1000000-2184,24705299665i</v>
      </c>
      <c r="G510" s="7">
        <f t="shared" si="46"/>
        <v>1000002.3854647491</v>
      </c>
      <c r="H510" s="7">
        <f t="shared" si="47"/>
        <v>-0.12514793852661454</v>
      </c>
    </row>
    <row r="511" spans="1:8" x14ac:dyDescent="0.3">
      <c r="A511" s="7">
        <f>+impedance_haut_parleur!A509</f>
        <v>7392.3540000000003</v>
      </c>
      <c r="B511" s="7">
        <f t="shared" si="42"/>
        <v>46447.530038270248</v>
      </c>
      <c r="C511" s="7">
        <f t="shared" si="43"/>
        <v>1000000</v>
      </c>
      <c r="D511" s="7" t="str">
        <f t="shared" si="44"/>
        <v>-2152,96701283374i</v>
      </c>
      <c r="F511" s="7" t="str">
        <f t="shared" si="45"/>
        <v>1000000-2152,96701283374i</v>
      </c>
      <c r="G511" s="7">
        <f t="shared" si="46"/>
        <v>1000002.3176307936</v>
      </c>
      <c r="H511" s="7">
        <f t="shared" si="47"/>
        <v>-0.12335573267091308</v>
      </c>
    </row>
    <row r="512" spans="1:8" x14ac:dyDescent="0.3">
      <c r="A512" s="7">
        <f>+impedance_haut_parleur!A510</f>
        <v>7499.7579999999998</v>
      </c>
      <c r="B512" s="7">
        <f t="shared" si="42"/>
        <v>47122.369273002558</v>
      </c>
      <c r="C512" s="7">
        <f t="shared" si="43"/>
        <v>1000000</v>
      </c>
      <c r="D512" s="7" t="str">
        <f t="shared" si="44"/>
        <v>-2122,13438209467i</v>
      </c>
      <c r="F512" s="7" t="str">
        <f t="shared" si="45"/>
        <v>1000000-2122,13438209467i</v>
      </c>
      <c r="G512" s="7">
        <f t="shared" si="46"/>
        <v>1000002.2517246328</v>
      </c>
      <c r="H512" s="7">
        <f t="shared" si="47"/>
        <v>-0.12158916113010165</v>
      </c>
    </row>
    <row r="513" spans="1:8" x14ac:dyDescent="0.3">
      <c r="A513" s="7">
        <f>+impedance_haut_parleur!A511</f>
        <v>7608.7219999999998</v>
      </c>
      <c r="B513" s="7">
        <f t="shared" si="42"/>
        <v>47807.010276814071</v>
      </c>
      <c r="C513" s="7">
        <f t="shared" si="43"/>
        <v>1000000</v>
      </c>
      <c r="D513" s="7" t="str">
        <f t="shared" si="44"/>
        <v>-2091,74343722764i</v>
      </c>
      <c r="F513" s="7" t="str">
        <f t="shared" si="45"/>
        <v>1000000-2091,74343722764i</v>
      </c>
      <c r="G513" s="7">
        <f t="shared" si="46"/>
        <v>1000002.1876929105</v>
      </c>
      <c r="H513" s="7">
        <f t="shared" si="47"/>
        <v>-0.11984789598374961</v>
      </c>
    </row>
    <row r="514" spans="1:8" x14ac:dyDescent="0.3">
      <c r="A514" s="7">
        <f>+impedance_haut_parleur!A512</f>
        <v>7719.2690000000002</v>
      </c>
      <c r="B514" s="7">
        <f t="shared" si="42"/>
        <v>48501.597562966861</v>
      </c>
      <c r="C514" s="7">
        <f t="shared" si="43"/>
        <v>1000000</v>
      </c>
      <c r="D514" s="7" t="str">
        <f t="shared" si="44"/>
        <v>-2061,78775596362i</v>
      </c>
      <c r="F514" s="7" t="str">
        <f t="shared" si="45"/>
        <v>1000000-2061,78775596362i</v>
      </c>
      <c r="G514" s="7">
        <f t="shared" si="46"/>
        <v>1000002.1254821165</v>
      </c>
      <c r="H514" s="7">
        <f t="shared" si="47"/>
        <v>-0.11813156927745097</v>
      </c>
    </row>
    <row r="515" spans="1:8" x14ac:dyDescent="0.3">
      <c r="A515" s="7">
        <f>+impedance_haut_parleur!A513</f>
        <v>7831.4210000000003</v>
      </c>
      <c r="B515" s="7">
        <f t="shared" si="42"/>
        <v>49206.269361537663</v>
      </c>
      <c r="C515" s="7">
        <f t="shared" si="43"/>
        <v>1000000</v>
      </c>
      <c r="D515" s="7" t="str">
        <f t="shared" si="44"/>
        <v>-2032,26136217036i</v>
      </c>
      <c r="F515" s="7" t="str">
        <f t="shared" si="45"/>
        <v>1000000-2032,26136217036i</v>
      </c>
      <c r="G515" s="7">
        <f t="shared" si="46"/>
        <v>1000002.0650409898</v>
      </c>
      <c r="H515" s="7">
        <f t="shared" si="47"/>
        <v>-0.11643983861785391</v>
      </c>
    </row>
    <row r="516" spans="1:8" x14ac:dyDescent="0.3">
      <c r="A516" s="7">
        <f>+impedance_haut_parleur!A514</f>
        <v>7945.2039999999997</v>
      </c>
      <c r="B516" s="7">
        <f t="shared" si="42"/>
        <v>49921.189035344476</v>
      </c>
      <c r="C516" s="7">
        <f t="shared" si="43"/>
        <v>1000000</v>
      </c>
      <c r="D516" s="7" t="str">
        <f t="shared" si="44"/>
        <v>-2003,15741536524i</v>
      </c>
      <c r="F516" s="7" t="str">
        <f t="shared" si="45"/>
        <v>1000000-2003,15741536524i</v>
      </c>
      <c r="G516" s="7">
        <f t="shared" si="46"/>
        <v>1000002.0063178028</v>
      </c>
      <c r="H516" s="7">
        <f t="shared" si="47"/>
        <v>-0.11477231208761758</v>
      </c>
    </row>
    <row r="517" spans="1:8" x14ac:dyDescent="0.3">
      <c r="A517" s="7">
        <f>+impedance_haut_parleur!A515</f>
        <v>8060.64</v>
      </c>
      <c r="B517" s="7">
        <f t="shared" si="42"/>
        <v>50646.494814464058</v>
      </c>
      <c r="C517" s="7">
        <f t="shared" si="43"/>
        <v>1000000</v>
      </c>
      <c r="D517" s="7" t="str">
        <f t="shared" si="44"/>
        <v>-1974,4703037463i</v>
      </c>
      <c r="F517" s="7" t="str">
        <f t="shared" si="45"/>
        <v>1000000-1974,4703037463i</v>
      </c>
      <c r="G517" s="7">
        <f t="shared" si="46"/>
        <v>1000001.9492645904</v>
      </c>
      <c r="H517" s="7">
        <f t="shared" si="47"/>
        <v>-0.11312866816678156</v>
      </c>
    </row>
    <row r="518" spans="1:8" x14ac:dyDescent="0.3">
      <c r="A518" s="7">
        <f>+impedance_haut_parleur!A516</f>
        <v>8177.7520000000004</v>
      </c>
      <c r="B518" s="7">
        <f t="shared" ref="B518:B580" si="48">2*PI()*A518</f>
        <v>51382.331212158475</v>
      </c>
      <c r="C518" s="7">
        <f t="shared" ref="C518:C580" si="49">+D$2</f>
        <v>1000000</v>
      </c>
      <c r="D518" s="7" t="str">
        <f t="shared" ref="D518:D580" si="50">COMPLEX(0,-1/(B518*($D$3/1000000)),"i")</f>
        <v>-1946,1942975514i</v>
      </c>
      <c r="F518" s="7" t="str">
        <f t="shared" ref="F518:F580" si="51">+IMSUM(C518,D518)</f>
        <v>1000000-1946,1942975514i</v>
      </c>
      <c r="G518" s="7">
        <f t="shared" ref="G518:G580" si="52">+IMABS(F518)</f>
        <v>1000001.8938343287</v>
      </c>
      <c r="H518" s="7">
        <f t="shared" ref="H518:H580" si="53">+DEGREES(IMARGUMENT(F518))</f>
        <v>-0.11150857857628267</v>
      </c>
    </row>
    <row r="519" spans="1:8" x14ac:dyDescent="0.3">
      <c r="A519" s="7">
        <f>+impedance_haut_parleur!A517</f>
        <v>8296.5660000000007</v>
      </c>
      <c r="B519" s="7">
        <f t="shared" si="48"/>
        <v>52128.861591245717</v>
      </c>
      <c r="C519" s="7">
        <f t="shared" si="49"/>
        <v>1000000</v>
      </c>
      <c r="D519" s="7" t="str">
        <f t="shared" si="50"/>
        <v>-1918,32311213935i</v>
      </c>
      <c r="F519" s="7" t="str">
        <f t="shared" si="51"/>
        <v>1000000-1918,32311213935i</v>
      </c>
      <c r="G519" s="7">
        <f t="shared" si="52"/>
        <v>1000001.8399800885</v>
      </c>
      <c r="H519" s="7">
        <f t="shared" si="53"/>
        <v>-0.10991168324445526</v>
      </c>
    </row>
    <row r="520" spans="1:8" x14ac:dyDescent="0.3">
      <c r="A520" s="7">
        <f>+impedance_haut_parleur!A518</f>
        <v>8417.107</v>
      </c>
      <c r="B520" s="7">
        <f t="shared" si="48"/>
        <v>52886.243031358448</v>
      </c>
      <c r="C520" s="7">
        <f t="shared" si="49"/>
        <v>1000000</v>
      </c>
      <c r="D520" s="7" t="str">
        <f t="shared" si="50"/>
        <v>-1890,85089558557i</v>
      </c>
      <c r="F520" s="7" t="str">
        <f t="shared" si="51"/>
        <v>1000000-1890,85089558557i</v>
      </c>
      <c r="G520" s="7">
        <f t="shared" si="52"/>
        <v>1000001.7876569567</v>
      </c>
      <c r="H520" s="7">
        <f t="shared" si="53"/>
        <v>-0.108337646891894</v>
      </c>
    </row>
    <row r="521" spans="1:8" x14ac:dyDescent="0.3">
      <c r="A521" s="7">
        <f>+impedance_haut_parleur!A519</f>
        <v>8539.3989999999994</v>
      </c>
      <c r="B521" s="7">
        <f t="shared" si="48"/>
        <v>53654.626328944047</v>
      </c>
      <c r="C521" s="7">
        <f t="shared" si="49"/>
        <v>1000000</v>
      </c>
      <c r="D521" s="7" t="str">
        <f t="shared" si="50"/>
        <v>-1863,77218223315i</v>
      </c>
      <c r="F521" s="7" t="str">
        <f t="shared" si="51"/>
        <v>1000000-1863,77218223315i</v>
      </c>
      <c r="G521" s="7">
        <f t="shared" si="52"/>
        <v>1000001.7368218654</v>
      </c>
      <c r="H521" s="7">
        <f t="shared" si="53"/>
        <v>-0.10678615637016647</v>
      </c>
    </row>
    <row r="522" spans="1:8" x14ac:dyDescent="0.3">
      <c r="A522" s="7">
        <f>+impedance_haut_parleur!A520</f>
        <v>8663.4680000000008</v>
      </c>
      <c r="B522" s="7">
        <f t="shared" si="48"/>
        <v>54434.174846820519</v>
      </c>
      <c r="C522" s="7">
        <f t="shared" si="49"/>
        <v>1000000</v>
      </c>
      <c r="D522" s="7" t="str">
        <f t="shared" si="50"/>
        <v>-1837,0812138037i</v>
      </c>
      <c r="F522" s="7" t="str">
        <f t="shared" si="51"/>
        <v>1000000-1837,0812138037i</v>
      </c>
      <c r="G522" s="7">
        <f t="shared" si="52"/>
        <v>1000001.6874322694</v>
      </c>
      <c r="H522" s="7">
        <f t="shared" si="53"/>
        <v>-0.10525688176448986</v>
      </c>
    </row>
    <row r="523" spans="1:8" x14ac:dyDescent="0.3">
      <c r="A523" s="7">
        <f>+impedance_haut_parleur!A521</f>
        <v>8789.3389999999999</v>
      </c>
      <c r="B523" s="7">
        <f t="shared" si="48"/>
        <v>55225.04566462052</v>
      </c>
      <c r="C523" s="7">
        <f t="shared" si="49"/>
        <v>1000000</v>
      </c>
      <c r="D523" s="7" t="str">
        <f t="shared" si="50"/>
        <v>-1810,77260863297i</v>
      </c>
      <c r="F523" s="7" t="str">
        <f t="shared" si="51"/>
        <v>1000000-1810,77260863297i</v>
      </c>
      <c r="G523" s="7">
        <f t="shared" si="52"/>
        <v>1000001.6394473762</v>
      </c>
      <c r="H523" s="7">
        <f t="shared" si="53"/>
        <v>-0.10374951473798996</v>
      </c>
    </row>
    <row r="524" spans="1:8" x14ac:dyDescent="0.3">
      <c r="A524" s="7">
        <f>+impedance_haut_parleur!A522</f>
        <v>8917.0390000000007</v>
      </c>
      <c r="B524" s="7">
        <f t="shared" si="48"/>
        <v>56027.408428347357</v>
      </c>
      <c r="C524" s="7">
        <f t="shared" si="49"/>
        <v>1000000</v>
      </c>
      <c r="D524" s="7" t="str">
        <f t="shared" si="50"/>
        <v>-1784,84072001811i</v>
      </c>
      <c r="F524" s="7" t="str">
        <f t="shared" si="51"/>
        <v>1000000-1784,84072001811i</v>
      </c>
      <c r="G524" s="7">
        <f t="shared" si="52"/>
        <v>1000001.5928269293</v>
      </c>
      <c r="H524" s="7">
        <f t="shared" si="53"/>
        <v>-0.10226373176785059</v>
      </c>
    </row>
    <row r="525" spans="1:8" x14ac:dyDescent="0.3">
      <c r="A525" s="7">
        <f>+impedance_haut_parleur!A523</f>
        <v>9046.5949999999993</v>
      </c>
      <c r="B525" s="7">
        <f t="shared" si="48"/>
        <v>56841.432784004304</v>
      </c>
      <c r="C525" s="7">
        <f t="shared" si="49"/>
        <v>1000000</v>
      </c>
      <c r="D525" s="7" t="str">
        <f t="shared" si="50"/>
        <v>-1759,28007268918i</v>
      </c>
      <c r="F525" s="7" t="str">
        <f t="shared" si="51"/>
        <v>1000000-1759,28007268918i</v>
      </c>
      <c r="G525" s="7">
        <f t="shared" si="52"/>
        <v>1000001.5475319896</v>
      </c>
      <c r="H525" s="7">
        <f t="shared" si="53"/>
        <v>-0.10079921915321995</v>
      </c>
    </row>
    <row r="526" spans="1:8" x14ac:dyDescent="0.3">
      <c r="A526" s="7">
        <f>+impedance_haut_parleur!A524</f>
        <v>9178.0319999999992</v>
      </c>
      <c r="B526" s="7">
        <f t="shared" si="48"/>
        <v>57667.27581122407</v>
      </c>
      <c r="C526" s="7">
        <f t="shared" si="49"/>
        <v>1000000</v>
      </c>
      <c r="D526" s="7" t="str">
        <f t="shared" si="50"/>
        <v>-1734,08572874768i</v>
      </c>
      <c r="F526" s="7" t="str">
        <f t="shared" si="51"/>
        <v>1000000-1734,08572874768i</v>
      </c>
      <c r="G526" s="7">
        <f t="shared" si="52"/>
        <v>1000001.503525527</v>
      </c>
      <c r="H526" s="7">
        <f t="shared" si="53"/>
        <v>-9.9355693981899959E-2</v>
      </c>
    </row>
    <row r="527" spans="1:8" x14ac:dyDescent="0.3">
      <c r="A527" s="7">
        <f>+impedance_haut_parleur!A525</f>
        <v>9311.3799999999992</v>
      </c>
      <c r="B527" s="7">
        <f t="shared" si="48"/>
        <v>58505.126005565849</v>
      </c>
      <c r="C527" s="7">
        <f t="shared" si="49"/>
        <v>1000000</v>
      </c>
      <c r="D527" s="7" t="str">
        <f t="shared" si="50"/>
        <v>-1709,25193786416i</v>
      </c>
      <c r="F527" s="7" t="str">
        <f t="shared" si="51"/>
        <v>1000000-1709,25193786416i</v>
      </c>
      <c r="G527" s="7">
        <f t="shared" si="52"/>
        <v>1000001.4607700265</v>
      </c>
      <c r="H527" s="7">
        <f t="shared" si="53"/>
        <v>-9.7932826792619582E-2</v>
      </c>
    </row>
    <row r="528" spans="1:8" x14ac:dyDescent="0.3">
      <c r="A528" s="7">
        <f>+impedance_haut_parleur!A526</f>
        <v>9446.6640000000007</v>
      </c>
      <c r="B528" s="7">
        <f t="shared" si="48"/>
        <v>59355.140446662343</v>
      </c>
      <c r="C528" s="7">
        <f t="shared" si="49"/>
        <v>1000000</v>
      </c>
      <c r="D528" s="7" t="str">
        <f t="shared" si="50"/>
        <v>-1684,77404395769i</v>
      </c>
      <c r="F528" s="7" t="str">
        <f t="shared" si="51"/>
        <v>1000000-1684,77404395769i</v>
      </c>
      <c r="G528" s="7">
        <f t="shared" si="52"/>
        <v>1000001.4192307824</v>
      </c>
      <c r="H528" s="7">
        <f t="shared" si="53"/>
        <v>-9.6530350819404642E-2</v>
      </c>
    </row>
    <row r="529" spans="1:8" x14ac:dyDescent="0.3">
      <c r="A529" s="7">
        <f>+impedance_haut_parleur!A527</f>
        <v>9583.9150000000009</v>
      </c>
      <c r="B529" s="7">
        <f t="shared" si="48"/>
        <v>60217.513913258052</v>
      </c>
      <c r="C529" s="7">
        <f t="shared" si="49"/>
        <v>1000000</v>
      </c>
      <c r="D529" s="7" t="str">
        <f t="shared" si="50"/>
        <v>-1660,64643824466i</v>
      </c>
      <c r="F529" s="7" t="str">
        <f t="shared" si="51"/>
        <v>1000000-1660,64643824466i</v>
      </c>
      <c r="G529" s="7">
        <f t="shared" si="52"/>
        <v>1000001.3788723459</v>
      </c>
      <c r="H529" s="7">
        <f t="shared" si="53"/>
        <v>-9.5147944710275725E-2</v>
      </c>
    </row>
    <row r="530" spans="1:8" x14ac:dyDescent="0.3">
      <c r="A530" s="7">
        <f>+impedance_haut_parleur!A528</f>
        <v>9723.1589999999997</v>
      </c>
      <c r="B530" s="7">
        <f t="shared" si="48"/>
        <v>61092.409768170954</v>
      </c>
      <c r="C530" s="7">
        <f t="shared" si="49"/>
        <v>1000000</v>
      </c>
      <c r="D530" s="7" t="str">
        <f t="shared" si="50"/>
        <v>-1636,86455288755i</v>
      </c>
      <c r="F530" s="7" t="str">
        <f t="shared" si="51"/>
        <v>1000000-1636,86455288755i</v>
      </c>
      <c r="G530" s="7">
        <f t="shared" si="52"/>
        <v>1000001.3396618849</v>
      </c>
      <c r="H530" s="7">
        <f t="shared" si="53"/>
        <v>-9.3785346754592616E-2</v>
      </c>
    </row>
    <row r="531" spans="1:8" x14ac:dyDescent="0.3">
      <c r="A531" s="7">
        <f>+impedance_haut_parleur!A529</f>
        <v>9864.4269999999997</v>
      </c>
      <c r="B531" s="7">
        <f t="shared" si="48"/>
        <v>61980.022790145602</v>
      </c>
      <c r="C531" s="7">
        <f t="shared" si="49"/>
        <v>1000000</v>
      </c>
      <c r="D531" s="7" t="str">
        <f t="shared" si="50"/>
        <v>-1613,42309180143i</v>
      </c>
      <c r="F531" s="7" t="str">
        <f t="shared" si="51"/>
        <v>1000000-1613,42309180143i</v>
      </c>
      <c r="G531" s="7">
        <f t="shared" si="52"/>
        <v>1000001.3015661895</v>
      </c>
      <c r="H531" s="7">
        <f t="shared" si="53"/>
        <v>-9.2442253516032691E-2</v>
      </c>
    </row>
    <row r="532" spans="1:8" x14ac:dyDescent="0.3">
      <c r="A532" s="7">
        <f>+impedance_haut_parleur!A530</f>
        <v>10007.745999999999</v>
      </c>
      <c r="B532" s="7">
        <f t="shared" si="48"/>
        <v>62880.522625185273</v>
      </c>
      <c r="C532" s="7">
        <f t="shared" si="49"/>
        <v>1000000</v>
      </c>
      <c r="D532" s="7" t="str">
        <f t="shared" si="50"/>
        <v>-1590,31757092851i</v>
      </c>
      <c r="F532" s="7" t="str">
        <f t="shared" si="51"/>
        <v>1000000-1590,31757092851i</v>
      </c>
      <c r="G532" s="7">
        <f t="shared" si="52"/>
        <v>1000001.2645541887</v>
      </c>
      <c r="H532" s="7">
        <f t="shared" si="53"/>
        <v>-9.111840808359406E-2</v>
      </c>
    </row>
    <row r="533" spans="1:8" x14ac:dyDescent="0.3">
      <c r="A533" s="7">
        <f>+impedance_haut_parleur!A531</f>
        <v>10153.147999999999</v>
      </c>
      <c r="B533" s="7">
        <f t="shared" si="48"/>
        <v>63794.110335219797</v>
      </c>
      <c r="C533" s="7">
        <f t="shared" si="49"/>
        <v>1000000</v>
      </c>
      <c r="D533" s="7" t="str">
        <f t="shared" si="50"/>
        <v>-1567,54282604661i</v>
      </c>
      <c r="F533" s="7" t="str">
        <f t="shared" si="51"/>
        <v>1000000-1567,54282604661i</v>
      </c>
      <c r="G533" s="7">
        <f t="shared" si="52"/>
        <v>1000001.228594501</v>
      </c>
      <c r="H533" s="7">
        <f t="shared" si="53"/>
        <v>-8.9813514575556794E-2</v>
      </c>
    </row>
    <row r="534" spans="1:8" x14ac:dyDescent="0.3">
      <c r="A534" s="7">
        <f>+impedance_haut_parleur!A532</f>
        <v>10300.663</v>
      </c>
      <c r="B534" s="7">
        <f t="shared" si="48"/>
        <v>64720.974415808399</v>
      </c>
      <c r="C534" s="7">
        <f t="shared" si="49"/>
        <v>1000000</v>
      </c>
      <c r="D534" s="7" t="str">
        <f t="shared" si="50"/>
        <v>-1545,09416619003i</v>
      </c>
      <c r="F534" s="7" t="str">
        <f t="shared" si="51"/>
        <v>1000000-1545,09416619003i</v>
      </c>
      <c r="G534" s="7">
        <f t="shared" si="52"/>
        <v>1000001.1936572788</v>
      </c>
      <c r="H534" s="7">
        <f t="shared" si="53"/>
        <v>-8.8527304225469158E-2</v>
      </c>
    </row>
    <row r="535" spans="1:8" x14ac:dyDescent="0.3">
      <c r="A535" s="7">
        <f>+impedance_haut_parleur!A533</f>
        <v>10450.321</v>
      </c>
      <c r="B535" s="7">
        <f t="shared" si="48"/>
        <v>65661.303362510283</v>
      </c>
      <c r="C535" s="7">
        <f t="shared" si="49"/>
        <v>1000000</v>
      </c>
      <c r="D535" s="7" t="str">
        <f t="shared" si="50"/>
        <v>-1522,96702744246i</v>
      </c>
      <c r="F535" s="7" t="str">
        <f t="shared" si="51"/>
        <v>1000000-1522,96702744246i</v>
      </c>
      <c r="G535" s="7">
        <f t="shared" si="52"/>
        <v>1000001.1597136109</v>
      </c>
      <c r="H535" s="7">
        <f t="shared" si="53"/>
        <v>-8.725951554600829E-2</v>
      </c>
    </row>
    <row r="536" spans="1:8" x14ac:dyDescent="0.3">
      <c r="A536" s="7">
        <f>+impedance_haut_parleur!A534</f>
        <v>10602.154</v>
      </c>
      <c r="B536" s="7">
        <f t="shared" si="48"/>
        <v>66615.29823725528</v>
      </c>
      <c r="C536" s="7">
        <f t="shared" si="49"/>
        <v>1000000</v>
      </c>
      <c r="D536" s="7" t="str">
        <f t="shared" si="50"/>
        <v>-1501,15668091499i</v>
      </c>
      <c r="F536" s="7" t="str">
        <f t="shared" si="51"/>
        <v>1000000-1501,15668091499i</v>
      </c>
      <c r="G536" s="7">
        <f t="shared" si="52"/>
        <v>1000001.1267350555</v>
      </c>
      <c r="H536" s="7">
        <f t="shared" si="53"/>
        <v>-8.6009877597402029E-2</v>
      </c>
    </row>
    <row r="537" spans="1:8" x14ac:dyDescent="0.3">
      <c r="A537" s="7">
        <f>+impedance_haut_parleur!A535</f>
        <v>10756.191999999999</v>
      </c>
      <c r="B537" s="7">
        <f t="shared" si="48"/>
        <v>67583.147535602606</v>
      </c>
      <c r="C537" s="7">
        <f t="shared" si="49"/>
        <v>1000000</v>
      </c>
      <c r="D537" s="7" t="str">
        <f t="shared" si="50"/>
        <v>-1479,65881505179i</v>
      </c>
      <c r="F537" s="7" t="str">
        <f t="shared" si="51"/>
        <v>1000000-1479,65881505179i</v>
      </c>
      <c r="G537" s="7">
        <f t="shared" si="52"/>
        <v>1000001.0946945052</v>
      </c>
      <c r="H537" s="7">
        <f t="shared" si="53"/>
        <v>-8.4778143351019811E-2</v>
      </c>
    </row>
    <row r="538" spans="1:8" x14ac:dyDescent="0.3">
      <c r="A538" s="7">
        <f>+impedance_haut_parleur!A536</f>
        <v>10912.468999999999</v>
      </c>
      <c r="B538" s="7">
        <f t="shared" si="48"/>
        <v>68565.064885852713</v>
      </c>
      <c r="C538" s="7">
        <f t="shared" si="49"/>
        <v>1000000</v>
      </c>
      <c r="D538" s="7" t="str">
        <f t="shared" si="50"/>
        <v>-1458,46868469359i</v>
      </c>
      <c r="F538" s="7" t="str">
        <f t="shared" si="51"/>
        <v>1000000-1458,46868469359i</v>
      </c>
      <c r="G538" s="7">
        <f t="shared" si="52"/>
        <v>1000001.0635648866</v>
      </c>
      <c r="H538" s="7">
        <f t="shared" si="53"/>
        <v>-8.3564040934421394E-2</v>
      </c>
    </row>
    <row r="539" spans="1:8" x14ac:dyDescent="0.3">
      <c r="A539" s="7">
        <f>+impedance_haut_parleur!A537</f>
        <v>11071.016</v>
      </c>
      <c r="B539" s="7">
        <f t="shared" si="48"/>
        <v>69561.245066750111</v>
      </c>
      <c r="C539" s="7">
        <f t="shared" si="49"/>
        <v>1000000</v>
      </c>
      <c r="D539" s="7" t="str">
        <f t="shared" si="50"/>
        <v>-1437,58208905032i</v>
      </c>
      <c r="F539" s="7" t="str">
        <f t="shared" si="51"/>
        <v>1000000-1437,58208905032i</v>
      </c>
      <c r="G539" s="7">
        <f t="shared" si="52"/>
        <v>1000001.0333205975</v>
      </c>
      <c r="H539" s="7">
        <f t="shared" si="53"/>
        <v>-8.2367329664946504E-2</v>
      </c>
    </row>
    <row r="540" spans="1:8" x14ac:dyDescent="0.3">
      <c r="A540" s="7">
        <f>+impedance_haut_parleur!A538</f>
        <v>11231.866</v>
      </c>
      <c r="B540" s="7">
        <f t="shared" si="48"/>
        <v>70571.895423409951</v>
      </c>
      <c r="C540" s="7">
        <f t="shared" si="49"/>
        <v>1000000</v>
      </c>
      <c r="D540" s="7" t="str">
        <f t="shared" si="50"/>
        <v>-1416,99467472186i</v>
      </c>
      <c r="F540" s="7" t="str">
        <f t="shared" si="51"/>
        <v>1000000-1416,99467472186i</v>
      </c>
      <c r="G540" s="7">
        <f t="shared" si="52"/>
        <v>1000001.0039364502</v>
      </c>
      <c r="H540" s="7">
        <f t="shared" si="53"/>
        <v>-8.1187760115842861E-2</v>
      </c>
    </row>
    <row r="541" spans="1:8" x14ac:dyDescent="0.3">
      <c r="A541" s="7">
        <f>+impedance_haut_parleur!A539</f>
        <v>11395.054</v>
      </c>
      <c r="B541" s="7">
        <f t="shared" si="48"/>
        <v>71597.23586731797</v>
      </c>
      <c r="C541" s="7">
        <f t="shared" si="49"/>
        <v>1000000</v>
      </c>
      <c r="D541" s="7" t="str">
        <f t="shared" si="50"/>
        <v>-1396,70196465849i</v>
      </c>
      <c r="F541" s="7" t="str">
        <f t="shared" si="51"/>
        <v>1000000-1396,70196465849i</v>
      </c>
      <c r="G541" s="7">
        <f t="shared" si="52"/>
        <v>1000000.9753877133</v>
      </c>
      <c r="H541" s="7">
        <f t="shared" si="53"/>
        <v>-8.0025075775579657E-2</v>
      </c>
    </row>
    <row r="542" spans="1:8" x14ac:dyDescent="0.3">
      <c r="A542" s="7">
        <f>+impedance_haut_parleur!A540</f>
        <v>11560.611000000001</v>
      </c>
      <c r="B542" s="7">
        <f t="shared" si="48"/>
        <v>72637.461177218705</v>
      </c>
      <c r="C542" s="7">
        <f t="shared" si="49"/>
        <v>1000000</v>
      </c>
      <c r="D542" s="7" t="str">
        <f t="shared" si="50"/>
        <v>-1376,70009908555i</v>
      </c>
      <c r="F542" s="7" t="str">
        <f t="shared" si="51"/>
        <v>1000000-1376,70009908555i</v>
      </c>
      <c r="G542" s="7">
        <f t="shared" si="52"/>
        <v>1000000.9476511325</v>
      </c>
      <c r="H542" s="7">
        <f t="shared" si="53"/>
        <v>-7.8879055499628328E-2</v>
      </c>
    </row>
    <row r="543" spans="1:8" x14ac:dyDescent="0.3">
      <c r="A543" s="7">
        <f>+impedance_haut_parleur!A541</f>
        <v>11728.575000000001</v>
      </c>
      <c r="B543" s="7">
        <f t="shared" si="48"/>
        <v>73692.810114153821</v>
      </c>
      <c r="C543" s="7">
        <f t="shared" si="49"/>
        <v>1000000</v>
      </c>
      <c r="D543" s="7" t="str">
        <f t="shared" si="50"/>
        <v>-1356,9844852584i</v>
      </c>
      <c r="F543" s="7" t="str">
        <f t="shared" si="51"/>
        <v>1000000-1356,9844852584i</v>
      </c>
      <c r="G543" s="7">
        <f t="shared" si="52"/>
        <v>1000000.9207030227</v>
      </c>
      <c r="H543" s="7">
        <f t="shared" si="53"/>
        <v>-7.774943614727968E-2</v>
      </c>
    </row>
    <row r="544" spans="1:8" x14ac:dyDescent="0.3">
      <c r="A544" s="7">
        <f>+impedance_haut_parleur!A542</f>
        <v>11898.978999999999</v>
      </c>
      <c r="B544" s="7">
        <f t="shared" si="48"/>
        <v>74763.490023238439</v>
      </c>
      <c r="C544" s="7">
        <f t="shared" si="49"/>
        <v>1000000</v>
      </c>
      <c r="D544" s="7" t="str">
        <f t="shared" si="50"/>
        <v>-1337,55125622035i</v>
      </c>
      <c r="F544" s="7" t="str">
        <f t="shared" si="51"/>
        <v>1000000-1337,55125622035i</v>
      </c>
      <c r="G544" s="7">
        <f t="shared" si="52"/>
        <v>1000000.8945212815</v>
      </c>
      <c r="H544" s="7">
        <f t="shared" si="53"/>
        <v>-7.663599616216249E-2</v>
      </c>
    </row>
    <row r="545" spans="1:8" x14ac:dyDescent="0.3">
      <c r="A545" s="7">
        <f>+impedance_haut_parleur!A543</f>
        <v>12071.859</v>
      </c>
      <c r="B545" s="7">
        <f t="shared" si="48"/>
        <v>75849.727099143653</v>
      </c>
      <c r="C545" s="7">
        <f t="shared" si="49"/>
        <v>1000000</v>
      </c>
      <c r="D545" s="7" t="str">
        <f t="shared" si="50"/>
        <v>-1318,39630575453i</v>
      </c>
      <c r="F545" s="7" t="str">
        <f t="shared" si="51"/>
        <v>1000000-1318,39630575453i</v>
      </c>
      <c r="G545" s="7">
        <f t="shared" si="52"/>
        <v>1000000.8690840319</v>
      </c>
      <c r="H545" s="7">
        <f t="shared" si="53"/>
        <v>-7.5538500279172166E-2</v>
      </c>
    </row>
    <row r="546" spans="1:8" x14ac:dyDescent="0.3">
      <c r="A546" s="7">
        <f>+impedance_haut_parleur!A544</f>
        <v>12247.251</v>
      </c>
      <c r="B546" s="7">
        <f t="shared" si="48"/>
        <v>76951.747536540497</v>
      </c>
      <c r="C546" s="7">
        <f t="shared" si="49"/>
        <v>1000000</v>
      </c>
      <c r="D546" s="7" t="str">
        <f t="shared" si="50"/>
        <v>-1299,51564715948i</v>
      </c>
      <c r="F546" s="7" t="str">
        <f t="shared" si="51"/>
        <v>1000000-1299,51564715948i</v>
      </c>
      <c r="G546" s="7">
        <f t="shared" si="52"/>
        <v>1000000.844370102</v>
      </c>
      <c r="H546" s="7">
        <f t="shared" si="53"/>
        <v>-7.4456720080765676E-2</v>
      </c>
    </row>
    <row r="547" spans="1:8" x14ac:dyDescent="0.3">
      <c r="A547" s="7">
        <f>+impedance_haut_parleur!A545</f>
        <v>12425.191000000001</v>
      </c>
      <c r="B547" s="7">
        <f t="shared" si="48"/>
        <v>78069.777530100037</v>
      </c>
      <c r="C547" s="7">
        <f t="shared" si="49"/>
        <v>1000000</v>
      </c>
      <c r="D547" s="7" t="str">
        <f t="shared" si="50"/>
        <v>-1280,90540493016i</v>
      </c>
      <c r="F547" s="7" t="str">
        <f t="shared" si="51"/>
        <v>1000000-1280,90540493016i</v>
      </c>
      <c r="G547" s="7">
        <f t="shared" si="52"/>
        <v>1000000.8203589916</v>
      </c>
      <c r="H547" s="7">
        <f t="shared" si="53"/>
        <v>-7.3390433520326953E-2</v>
      </c>
    </row>
    <row r="548" spans="1:8" x14ac:dyDescent="0.3">
      <c r="A548" s="7">
        <f>+impedance_haut_parleur!A546</f>
        <v>12605.716</v>
      </c>
      <c r="B548" s="7">
        <f t="shared" si="48"/>
        <v>79204.049557678634</v>
      </c>
      <c r="C548" s="7">
        <f t="shared" si="49"/>
        <v>1000000</v>
      </c>
      <c r="D548" s="7" t="str">
        <f t="shared" si="50"/>
        <v>-1262,56170686294i</v>
      </c>
      <c r="F548" s="7" t="str">
        <f t="shared" si="51"/>
        <v>1000000-1262,56170686294i</v>
      </c>
      <c r="G548" s="7">
        <f t="shared" si="52"/>
        <v>1000000.7970307143</v>
      </c>
      <c r="H548" s="7">
        <f t="shared" si="53"/>
        <v>-7.2339418740255179E-2</v>
      </c>
    </row>
    <row r="549" spans="1:8" x14ac:dyDescent="0.3">
      <c r="A549" s="7">
        <f>+impedance_haut_parleur!A547</f>
        <v>12788.864</v>
      </c>
      <c r="B549" s="7">
        <f t="shared" si="48"/>
        <v>80354.802380317953</v>
      </c>
      <c r="C549" s="7">
        <f t="shared" si="49"/>
        <v>1000000</v>
      </c>
      <c r="D549" s="7" t="str">
        <f t="shared" si="50"/>
        <v>-1244,4806911067i</v>
      </c>
      <c r="F549" s="7" t="str">
        <f t="shared" si="51"/>
        <v>1000000-1244,4806911067i</v>
      </c>
      <c r="G549" s="7">
        <f t="shared" si="52"/>
        <v>1000000.7743657955</v>
      </c>
      <c r="H549" s="7">
        <f t="shared" si="53"/>
        <v>-7.130345447596792E-2</v>
      </c>
    </row>
    <row r="550" spans="1:8" x14ac:dyDescent="0.3">
      <c r="A550" s="7">
        <f>+impedance_haut_parleur!A548</f>
        <v>12974.673000000001</v>
      </c>
      <c r="B550" s="7">
        <f t="shared" si="48"/>
        <v>81522.274759059685</v>
      </c>
      <c r="C550" s="7">
        <f t="shared" si="49"/>
        <v>1000000</v>
      </c>
      <c r="D550" s="7" t="str">
        <f t="shared" si="50"/>
        <v>-1226,65860705619i</v>
      </c>
      <c r="F550" s="7" t="str">
        <f t="shared" si="51"/>
        <v>1000000-1226,65860705619i</v>
      </c>
      <c r="G550" s="7">
        <f t="shared" si="52"/>
        <v>1000000.752345386</v>
      </c>
      <c r="H550" s="7">
        <f t="shared" si="53"/>
        <v>-7.0282325836661316E-2</v>
      </c>
    </row>
    <row r="551" spans="1:8" x14ac:dyDescent="0.3">
      <c r="A551" s="7">
        <f>+impedance_haut_parleur!A549</f>
        <v>13163.182000000001</v>
      </c>
      <c r="B551" s="7">
        <f t="shared" si="48"/>
        <v>82706.711738130805</v>
      </c>
      <c r="C551" s="7">
        <f t="shared" si="49"/>
        <v>1000000</v>
      </c>
      <c r="D551" s="7" t="str">
        <f t="shared" si="50"/>
        <v>-1209,09171575608i</v>
      </c>
      <c r="F551" s="7" t="str">
        <f t="shared" si="51"/>
        <v>1000000-1209,09171575608i</v>
      </c>
      <c r="G551" s="7">
        <f t="shared" si="52"/>
        <v>1000000.7309511214</v>
      </c>
      <c r="H551" s="7">
        <f t="shared" si="53"/>
        <v>-6.9275818598897407E-2</v>
      </c>
    </row>
    <row r="552" spans="1:8" x14ac:dyDescent="0.3">
      <c r="A552" s="7">
        <f>+impedance_haut_parleur!A550</f>
        <v>13354.43</v>
      </c>
      <c r="B552" s="7">
        <f t="shared" si="48"/>
        <v>83908.358361758277</v>
      </c>
      <c r="C552" s="7">
        <f t="shared" si="49"/>
        <v>1000000</v>
      </c>
      <c r="D552" s="7" t="str">
        <f t="shared" si="50"/>
        <v>-1191,77638500404i</v>
      </c>
      <c r="F552" s="7" t="str">
        <f t="shared" si="51"/>
        <v>1000000-1191,77638500404i</v>
      </c>
      <c r="G552" s="7">
        <f t="shared" si="52"/>
        <v>1000000.7101652237</v>
      </c>
      <c r="H552" s="7">
        <f t="shared" si="53"/>
        <v>-6.8283724655606143E-2</v>
      </c>
    </row>
    <row r="553" spans="1:8" x14ac:dyDescent="0.3">
      <c r="A553" s="7">
        <f>+impedance_haut_parleur!A551</f>
        <v>13548.455</v>
      </c>
      <c r="B553" s="7">
        <f t="shared" si="48"/>
        <v>85127.453390983806</v>
      </c>
      <c r="C553" s="7">
        <f t="shared" si="49"/>
        <v>1000000</v>
      </c>
      <c r="D553" s="7" t="str">
        <f t="shared" si="50"/>
        <v>-1174,70916862399i</v>
      </c>
      <c r="F553" s="7" t="str">
        <f t="shared" si="51"/>
        <v>1000000-1174,70916862399i</v>
      </c>
      <c r="G553" s="7">
        <f t="shared" si="52"/>
        <v>1000000.6899705774</v>
      </c>
      <c r="H553" s="7">
        <f t="shared" si="53"/>
        <v>-6.7305846558107896E-2</v>
      </c>
    </row>
    <row r="554" spans="1:8" x14ac:dyDescent="0.3">
      <c r="A554" s="7">
        <f>+impedance_haut_parleur!A552</f>
        <v>13745.300999999999</v>
      </c>
      <c r="B554" s="7">
        <f t="shared" si="48"/>
        <v>86364.273285960866</v>
      </c>
      <c r="C554" s="7">
        <f t="shared" si="49"/>
        <v>1000000</v>
      </c>
      <c r="D554" s="7" t="str">
        <f t="shared" si="50"/>
        <v>-1157,88619755868i</v>
      </c>
      <c r="F554" s="7" t="str">
        <f t="shared" si="51"/>
        <v>1000000-1157,88619755868i</v>
      </c>
      <c r="G554" s="7">
        <f t="shared" si="52"/>
        <v>1000000.6703499986</v>
      </c>
      <c r="H554" s="7">
        <f t="shared" si="53"/>
        <v>-6.6341962628341022E-2</v>
      </c>
    </row>
    <row r="555" spans="1:8" x14ac:dyDescent="0.3">
      <c r="A555" s="7">
        <f>+impedance_haut_parleur!A553</f>
        <v>13945.005999999999</v>
      </c>
      <c r="B555" s="7">
        <f t="shared" si="48"/>
        <v>87619.056807731176</v>
      </c>
      <c r="C555" s="7">
        <f t="shared" si="49"/>
        <v>1000000</v>
      </c>
      <c r="D555" s="7" t="str">
        <f t="shared" si="50"/>
        <v>-1141,30422813655i</v>
      </c>
      <c r="F555" s="7" t="str">
        <f t="shared" si="51"/>
        <v>1000000-1141,30422813655i</v>
      </c>
      <c r="G555" s="7">
        <f t="shared" si="52"/>
        <v>1000000.6512874584</v>
      </c>
      <c r="H555" s="7">
        <f t="shared" si="53"/>
        <v>-6.5391887020050388E-2</v>
      </c>
    </row>
    <row r="556" spans="1:8" x14ac:dyDescent="0.3">
      <c r="A556" s="7">
        <f>+impedance_haut_parleur!A554</f>
        <v>14147.611999999999</v>
      </c>
      <c r="B556" s="7">
        <f t="shared" si="48"/>
        <v>88892.067850077598</v>
      </c>
      <c r="C556" s="7">
        <f t="shared" si="49"/>
        <v>1000000</v>
      </c>
      <c r="D556" s="7" t="str">
        <f t="shared" si="50"/>
        <v>-1124,9597677113i</v>
      </c>
      <c r="F556" s="7" t="str">
        <f t="shared" si="51"/>
        <v>1000000-1124,9597677113i</v>
      </c>
      <c r="G556" s="7">
        <f t="shared" si="52"/>
        <v>1000000.6327670392</v>
      </c>
      <c r="H556" s="7">
        <f t="shared" si="53"/>
        <v>-6.4455419621698831E-2</v>
      </c>
    </row>
    <row r="557" spans="1:8" x14ac:dyDescent="0.3">
      <c r="A557" s="7">
        <f>+impedance_haut_parleur!A555</f>
        <v>14353.162</v>
      </c>
      <c r="B557" s="7">
        <f t="shared" si="48"/>
        <v>90183.576589968361</v>
      </c>
      <c r="C557" s="7">
        <f t="shared" si="49"/>
        <v>1000000</v>
      </c>
      <c r="D557" s="7" t="str">
        <f t="shared" si="50"/>
        <v>-1108,84934686793i</v>
      </c>
      <c r="F557" s="7" t="str">
        <f t="shared" si="51"/>
        <v>1000000-1108,84934686793i</v>
      </c>
      <c r="G557" s="7">
        <f t="shared" si="52"/>
        <v>1000000.6147732481</v>
      </c>
      <c r="H557" s="7">
        <f t="shared" si="53"/>
        <v>-6.3532361652706579E-2</v>
      </c>
    </row>
    <row r="558" spans="1:8" x14ac:dyDescent="0.3">
      <c r="A558" s="7">
        <f>+impedance_haut_parleur!A556</f>
        <v>14561.699000000001</v>
      </c>
      <c r="B558" s="7">
        <f t="shared" si="48"/>
        <v>91493.853204371684</v>
      </c>
      <c r="C558" s="7">
        <f t="shared" si="49"/>
        <v>1000000</v>
      </c>
      <c r="D558" s="7" t="str">
        <f t="shared" si="50"/>
        <v>-1092,96959847814i</v>
      </c>
      <c r="F558" s="7" t="str">
        <f t="shared" si="51"/>
        <v>1000000-1092,96959847814i</v>
      </c>
      <c r="G558" s="7">
        <f t="shared" si="52"/>
        <v>1000000.5972910932</v>
      </c>
      <c r="H558" s="7">
        <f t="shared" si="53"/>
        <v>-6.2622520192990416E-2</v>
      </c>
    </row>
    <row r="559" spans="1:8" x14ac:dyDescent="0.3">
      <c r="A559" s="7">
        <f>+impedance_haut_parleur!A557</f>
        <v>14773.266</v>
      </c>
      <c r="B559" s="7">
        <f t="shared" si="48"/>
        <v>92823.16787025574</v>
      </c>
      <c r="C559" s="7">
        <f t="shared" si="49"/>
        <v>1000000</v>
      </c>
      <c r="D559" s="7" t="str">
        <f t="shared" si="50"/>
        <v>-1077,31725057882i</v>
      </c>
      <c r="F559" s="7" t="str">
        <f t="shared" si="51"/>
        <v>1000000-1077,31725057882i</v>
      </c>
      <c r="G559" s="7">
        <f t="shared" si="52"/>
        <v>1000000.5803060607</v>
      </c>
      <c r="H559" s="7">
        <f t="shared" si="53"/>
        <v>-6.172570777493637E-2</v>
      </c>
    </row>
    <row r="560" spans="1:8" x14ac:dyDescent="0.3">
      <c r="A560" s="7">
        <f>+impedance_haut_parleur!A558</f>
        <v>14987.905000000001</v>
      </c>
      <c r="B560" s="7">
        <f t="shared" si="48"/>
        <v>94171.784481403462</v>
      </c>
      <c r="C560" s="7">
        <f t="shared" si="49"/>
        <v>1000000</v>
      </c>
      <c r="D560" s="7" t="str">
        <f t="shared" si="50"/>
        <v>-1061,88919059665i</v>
      </c>
      <c r="F560" s="7" t="str">
        <f t="shared" si="51"/>
        <v>1000000-1061,88919059665i</v>
      </c>
      <c r="G560" s="7">
        <f t="shared" si="52"/>
        <v>1000000.5638041676</v>
      </c>
      <c r="H560" s="7">
        <f t="shared" si="53"/>
        <v>-6.0841746063198199E-2</v>
      </c>
    </row>
    <row r="561" spans="1:8" x14ac:dyDescent="0.3">
      <c r="A561" s="7">
        <f>+impedance_haut_parleur!A559</f>
        <v>15205.664000000001</v>
      </c>
      <c r="B561" s="7">
        <f t="shared" si="48"/>
        <v>95540.004630709576</v>
      </c>
      <c r="C561" s="7">
        <f t="shared" si="49"/>
        <v>1000000</v>
      </c>
      <c r="D561" s="7" t="str">
        <f t="shared" si="50"/>
        <v>-1046,68196727151i</v>
      </c>
      <c r="F561" s="7" t="str">
        <f t="shared" si="51"/>
        <v>1000000-1046,68196727151i</v>
      </c>
      <c r="G561" s="7">
        <f t="shared" si="52"/>
        <v>1000000.5477714202</v>
      </c>
      <c r="H561" s="7">
        <f t="shared" si="53"/>
        <v>-5.9970437317047008E-2</v>
      </c>
    </row>
    <row r="562" spans="1:8" x14ac:dyDescent="0.3">
      <c r="A562" s="7">
        <f>+impedance_haut_parleur!A560</f>
        <v>15426.587</v>
      </c>
      <c r="B562" s="7">
        <f t="shared" si="48"/>
        <v>96928.104778327615</v>
      </c>
      <c r="C562" s="7">
        <f t="shared" si="49"/>
        <v>1000000</v>
      </c>
      <c r="D562" s="7" t="str">
        <f t="shared" si="50"/>
        <v>-1031,69251300949i</v>
      </c>
      <c r="F562" s="7" t="str">
        <f t="shared" si="51"/>
        <v>1000000-1031,69251300949i</v>
      </c>
      <c r="G562" s="7">
        <f t="shared" si="52"/>
        <v>1000000.532194579</v>
      </c>
      <c r="H562" s="7">
        <f t="shared" si="53"/>
        <v>-5.911160577810582E-2</v>
      </c>
    </row>
    <row r="563" spans="1:8" x14ac:dyDescent="0.3">
      <c r="A563" s="7">
        <f>+impedance_haut_parleur!A561</f>
        <v>15650.72</v>
      </c>
      <c r="B563" s="7">
        <f t="shared" si="48"/>
        <v>98336.373950781694</v>
      </c>
      <c r="C563" s="7">
        <f t="shared" si="49"/>
        <v>1000000</v>
      </c>
      <c r="D563" s="7" t="str">
        <f t="shared" si="50"/>
        <v>-1016,91770788753i</v>
      </c>
      <c r="F563" s="7" t="str">
        <f t="shared" si="51"/>
        <v>1000000-1016,91770788753i</v>
      </c>
      <c r="G563" s="7">
        <f t="shared" si="52"/>
        <v>1000000.5170606785</v>
      </c>
      <c r="H563" s="7">
        <f t="shared" si="53"/>
        <v>-5.8265072689687974E-2</v>
      </c>
    </row>
    <row r="564" spans="1:8" x14ac:dyDescent="0.3">
      <c r="A564" s="7">
        <f>+impedance_haut_parleur!A562</f>
        <v>15878.108</v>
      </c>
      <c r="B564" s="7">
        <f t="shared" si="48"/>
        <v>99765.094891410641</v>
      </c>
      <c r="C564" s="7">
        <f t="shared" si="49"/>
        <v>1000000</v>
      </c>
      <c r="D564" s="7" t="str">
        <f t="shared" si="50"/>
        <v>-1002,35458211958i</v>
      </c>
      <c r="F564" s="7" t="str">
        <f t="shared" si="51"/>
        <v>1000000-1002,35458211958i</v>
      </c>
      <c r="G564" s="7">
        <f t="shared" si="52"/>
        <v>1000000.5023572281</v>
      </c>
      <c r="H564" s="7">
        <f t="shared" si="53"/>
        <v>-5.7430667897244124E-2</v>
      </c>
    </row>
    <row r="565" spans="1:8" x14ac:dyDescent="0.3">
      <c r="A565" s="7">
        <f>+impedance_haut_parleur!A563</f>
        <v>16108.800999999999</v>
      </c>
      <c r="B565" s="7">
        <f t="shared" si="48"/>
        <v>101214.58175947983</v>
      </c>
      <c r="C565" s="7">
        <f t="shared" si="49"/>
        <v>1000000</v>
      </c>
      <c r="D565" s="7" t="str">
        <f t="shared" si="50"/>
        <v>-987,999933029748i</v>
      </c>
      <c r="F565" s="7" t="str">
        <f t="shared" si="51"/>
        <v>1000000-987,999933029748i</v>
      </c>
      <c r="G565" s="7">
        <f t="shared" si="52"/>
        <v>1000000.4880718148</v>
      </c>
      <c r="H565" s="7">
        <f t="shared" si="53"/>
        <v>-5.6608207902565683E-2</v>
      </c>
    </row>
    <row r="566" spans="1:8" x14ac:dyDescent="0.3">
      <c r="A566" s="7">
        <f>+impedance_haut_parleur!A564</f>
        <v>16342.844999999999</v>
      </c>
      <c r="B566" s="7">
        <f t="shared" si="48"/>
        <v>102685.12358151336</v>
      </c>
      <c r="C566" s="7">
        <f t="shared" si="49"/>
        <v>1000000</v>
      </c>
      <c r="D566" s="7" t="str">
        <f t="shared" si="50"/>
        <v>-973,850899839626i</v>
      </c>
      <c r="F566" s="7" t="str">
        <f t="shared" si="51"/>
        <v>1000000-973,850899839626i</v>
      </c>
      <c r="G566" s="7">
        <f t="shared" si="52"/>
        <v>1000000.4741926751</v>
      </c>
      <c r="H566" s="7">
        <f t="shared" si="53"/>
        <v>-5.5797528796642008E-2</v>
      </c>
    </row>
    <row r="567" spans="1:8" x14ac:dyDescent="0.3">
      <c r="A567" s="7">
        <f>+impedance_haut_parleur!A565</f>
        <v>16580.289000000001</v>
      </c>
      <c r="B567" s="7">
        <f t="shared" si="48"/>
        <v>104177.02823359132</v>
      </c>
      <c r="C567" s="7">
        <f t="shared" si="49"/>
        <v>1000000</v>
      </c>
      <c r="D567" s="7" t="str">
        <f t="shared" si="50"/>
        <v>-959,904517296986i</v>
      </c>
      <c r="F567" s="7" t="str">
        <f t="shared" si="51"/>
        <v>1000000-959,904517296986i</v>
      </c>
      <c r="G567" s="7">
        <f t="shared" si="52"/>
        <v>1000000.4607082352</v>
      </c>
      <c r="H567" s="7">
        <f t="shared" si="53"/>
        <v>-5.4998460684497583E-2</v>
      </c>
    </row>
    <row r="568" spans="1:8" x14ac:dyDescent="0.3">
      <c r="A568" s="7">
        <f>+impedance_haut_parleur!A566</f>
        <v>16821.184000000001</v>
      </c>
      <c r="B568" s="7">
        <f t="shared" si="48"/>
        <v>105690.61615816435</v>
      </c>
      <c r="C568" s="7">
        <f t="shared" si="49"/>
        <v>1000000</v>
      </c>
      <c r="D568" s="7" t="str">
        <f t="shared" si="50"/>
        <v>-946,157791817124i</v>
      </c>
      <c r="F568" s="7" t="str">
        <f t="shared" si="51"/>
        <v>1000000-946,157791817124i</v>
      </c>
      <c r="G568" s="7">
        <f t="shared" si="52"/>
        <v>1000000.4476071834</v>
      </c>
      <c r="H568" s="7">
        <f t="shared" si="53"/>
        <v>-5.4210832047767131E-2</v>
      </c>
    </row>
    <row r="569" spans="1:8" x14ac:dyDescent="0.3">
      <c r="A569" s="7">
        <f>+impedance_haut_parleur!A567</f>
        <v>17065.578000000001</v>
      </c>
      <c r="B569" s="7">
        <f t="shared" si="48"/>
        <v>107226.18894812719</v>
      </c>
      <c r="C569" s="7">
        <f t="shared" si="49"/>
        <v>1000000</v>
      </c>
      <c r="D569" s="7" t="str">
        <f t="shared" si="50"/>
        <v>-932,607984868109i</v>
      </c>
      <c r="F569" s="7" t="str">
        <f t="shared" si="51"/>
        <v>1000000-932,607984868109i</v>
      </c>
      <c r="G569" s="7">
        <f t="shared" si="52"/>
        <v>1000000.4348787322</v>
      </c>
      <c r="H569" s="7">
        <f t="shared" si="53"/>
        <v>-5.3434485981462401E-2</v>
      </c>
    </row>
    <row r="570" spans="1:8" x14ac:dyDescent="0.3">
      <c r="A570" s="7">
        <f>+impedance_haut_parleur!A568</f>
        <v>17313.523000000001</v>
      </c>
      <c r="B570" s="7">
        <f t="shared" si="48"/>
        <v>108784.07332911584</v>
      </c>
      <c r="C570" s="7">
        <f t="shared" si="49"/>
        <v>1000000</v>
      </c>
      <c r="D570" s="7" t="str">
        <f t="shared" si="50"/>
        <v>-919,252211649214i</v>
      </c>
      <c r="F570" s="7" t="str">
        <f t="shared" si="51"/>
        <v>1000000-919,252211649214i</v>
      </c>
      <c r="G570" s="7">
        <f t="shared" si="52"/>
        <v>1000000.4225122252</v>
      </c>
      <c r="H570" s="7">
        <f t="shared" si="53"/>
        <v>-5.2669257199963501E-2</v>
      </c>
    </row>
    <row r="571" spans="1:8" x14ac:dyDescent="0.3">
      <c r="A571" s="7">
        <f>+impedance_haut_parleur!A569</f>
        <v>17565.072</v>
      </c>
      <c r="B571" s="7">
        <f t="shared" si="48"/>
        <v>110364.60230995154</v>
      </c>
      <c r="C571" s="7">
        <f t="shared" si="49"/>
        <v>1000000</v>
      </c>
      <c r="D571" s="7" t="str">
        <f t="shared" si="50"/>
        <v>-906,08762145635i</v>
      </c>
      <c r="F571" s="7" t="str">
        <f t="shared" si="51"/>
        <v>1000000-906,08762145635i</v>
      </c>
      <c r="G571" s="7">
        <f t="shared" si="52"/>
        <v>1000000.4104973046</v>
      </c>
      <c r="H571" s="7">
        <f t="shared" si="53"/>
        <v>-5.1914982371189536E-2</v>
      </c>
    </row>
    <row r="572" spans="1:8" x14ac:dyDescent="0.3">
      <c r="A572" s="7">
        <f>+impedance_haut_parleur!A570</f>
        <v>17820.273000000001</v>
      </c>
      <c r="B572" s="7">
        <f t="shared" si="48"/>
        <v>111968.07748352909</v>
      </c>
      <c r="C572" s="7">
        <f t="shared" si="49"/>
        <v>1000000</v>
      </c>
      <c r="D572" s="7" t="str">
        <f t="shared" si="50"/>
        <v>-893,111699758445i</v>
      </c>
      <c r="F572" s="7" t="str">
        <f t="shared" si="51"/>
        <v>1000000-893,111699758445i</v>
      </c>
      <c r="G572" s="7">
        <f t="shared" si="52"/>
        <v>1000000.3988241745</v>
      </c>
      <c r="H572" s="7">
        <f t="shared" si="53"/>
        <v>-5.117151742428875E-2</v>
      </c>
    </row>
    <row r="573" spans="1:8" x14ac:dyDescent="0.3">
      <c r="A573" s="7">
        <f>+impedance_haut_parleur!A571</f>
        <v>18079.184000000001</v>
      </c>
      <c r="B573" s="7">
        <f t="shared" si="48"/>
        <v>113594.86327459627</v>
      </c>
      <c r="C573" s="7">
        <f t="shared" si="49"/>
        <v>1000000</v>
      </c>
      <c r="D573" s="7" t="str">
        <f t="shared" si="50"/>
        <v>-880,321496212967i</v>
      </c>
      <c r="F573" s="7" t="str">
        <f t="shared" si="51"/>
        <v>1000000-880,321496212967i</v>
      </c>
      <c r="G573" s="7">
        <f t="shared" si="52"/>
        <v>1000000.3874828933</v>
      </c>
      <c r="H573" s="7">
        <f t="shared" si="53"/>
        <v>-5.0438693318224516E-2</v>
      </c>
    </row>
    <row r="574" spans="1:8" x14ac:dyDescent="0.3">
      <c r="A574" s="7">
        <f>+impedance_haut_parleur!A572</f>
        <v>18341.855</v>
      </c>
      <c r="B574" s="7">
        <f t="shared" si="48"/>
        <v>115245.27384241842</v>
      </c>
      <c r="C574" s="7">
        <f t="shared" si="49"/>
        <v>1000000</v>
      </c>
      <c r="D574" s="7" t="str">
        <f t="shared" si="50"/>
        <v>-867,714541914628i</v>
      </c>
      <c r="F574" s="7" t="str">
        <f t="shared" si="51"/>
        <v>1000000-867,714541914628i</v>
      </c>
      <c r="G574" s="7">
        <f t="shared" si="52"/>
        <v>1000000.3764641923</v>
      </c>
      <c r="H574" s="7">
        <f t="shared" si="53"/>
        <v>-4.9716368596214214E-2</v>
      </c>
    </row>
    <row r="575" spans="1:8" x14ac:dyDescent="0.3">
      <c r="A575" s="7">
        <f>+impedance_haut_parleur!A573</f>
        <v>18608.344000000001</v>
      </c>
      <c r="B575" s="7">
        <f t="shared" si="48"/>
        <v>116919.67361174342</v>
      </c>
      <c r="C575" s="7">
        <f t="shared" si="49"/>
        <v>1000000</v>
      </c>
      <c r="D575" s="7" t="str">
        <f t="shared" si="50"/>
        <v>-855,288052993299i</v>
      </c>
      <c r="F575" s="7" t="str">
        <f t="shared" si="51"/>
        <v>1000000-855,288052993299i</v>
      </c>
      <c r="G575" s="7">
        <f t="shared" si="52"/>
        <v>1000000.3657587599</v>
      </c>
      <c r="H575" s="7">
        <f t="shared" si="53"/>
        <v>-4.9004383755289246E-2</v>
      </c>
    </row>
    <row r="576" spans="1:8" x14ac:dyDescent="0.3">
      <c r="A576" s="7">
        <f>+impedance_haut_parleur!A574</f>
        <v>18878.705000000002</v>
      </c>
      <c r="B576" s="7">
        <f t="shared" si="48"/>
        <v>118618.4018745778</v>
      </c>
      <c r="C576" s="7">
        <f t="shared" si="49"/>
        <v>1000000</v>
      </c>
      <c r="D576" s="7" t="str">
        <f t="shared" si="50"/>
        <v>-843,039515114492i</v>
      </c>
      <c r="F576" s="7" t="str">
        <f t="shared" si="51"/>
        <v>1000000-843,039515114492i</v>
      </c>
      <c r="G576" s="7">
        <f t="shared" si="52"/>
        <v>1000000.355357749</v>
      </c>
      <c r="H576" s="7">
        <f t="shared" si="53"/>
        <v>-4.830259473568168E-2</v>
      </c>
    </row>
    <row r="577" spans="1:8" x14ac:dyDescent="0.3">
      <c r="A577" s="7">
        <f>+impedance_haut_parleur!A575</f>
        <v>19152.991999999998</v>
      </c>
      <c r="B577" s="7">
        <f t="shared" si="48"/>
        <v>120341.79792292815</v>
      </c>
      <c r="C577" s="7">
        <f t="shared" si="49"/>
        <v>1000000</v>
      </c>
      <c r="D577" s="7" t="str">
        <f t="shared" si="50"/>
        <v>-830,966478197743i</v>
      </c>
      <c r="F577" s="7" t="str">
        <f t="shared" si="51"/>
        <v>1000000-830,966478197743i</v>
      </c>
      <c r="G577" s="7">
        <f t="shared" si="52"/>
        <v>1000000.3452525843</v>
      </c>
      <c r="H577" s="7">
        <f t="shared" si="53"/>
        <v>-4.76108611590653E-2</v>
      </c>
    </row>
    <row r="578" spans="1:8" x14ac:dyDescent="0.3">
      <c r="A578" s="7">
        <f>+impedance_haut_parleur!A576</f>
        <v>19431.266</v>
      </c>
      <c r="B578" s="7">
        <f t="shared" si="48"/>
        <v>122090.24503109825</v>
      </c>
      <c r="C578" s="7">
        <f t="shared" si="49"/>
        <v>1000000</v>
      </c>
      <c r="D578" s="7" t="str">
        <f t="shared" si="50"/>
        <v>-819,066256886686i</v>
      </c>
      <c r="F578" s="7" t="str">
        <f t="shared" si="51"/>
        <v>1000000-819,066256886686i</v>
      </c>
      <c r="G578" s="7">
        <f t="shared" si="52"/>
        <v>1000000.3354347105</v>
      </c>
      <c r="H578" s="7">
        <f t="shared" si="53"/>
        <v>-4.692902916676845E-2</v>
      </c>
    </row>
    <row r="579" spans="1:8" x14ac:dyDescent="0.3">
      <c r="A579" s="7">
        <f>+impedance_haut_parleur!A577</f>
        <v>19713.581999999999</v>
      </c>
      <c r="B579" s="7">
        <f t="shared" si="48"/>
        <v>123864.08877427995</v>
      </c>
      <c r="C579" s="7">
        <f t="shared" si="49"/>
        <v>1000000</v>
      </c>
      <c r="D579" s="7" t="str">
        <f t="shared" si="50"/>
        <v>-807,336500753112i</v>
      </c>
      <c r="F579" s="7" t="str">
        <f t="shared" si="51"/>
        <v>1000000-807,336500753112i</v>
      </c>
      <c r="G579" s="7">
        <f t="shared" si="52"/>
        <v>1000000.3258960597</v>
      </c>
      <c r="H579" s="7">
        <f t="shared" si="53"/>
        <v>-4.6256964090038946E-2</v>
      </c>
    </row>
    <row r="580" spans="1:8" x14ac:dyDescent="0.3">
      <c r="A580" s="7">
        <f>+impedance_haut_parleur!A578</f>
        <v>20000</v>
      </c>
      <c r="B580" s="7">
        <f t="shared" si="48"/>
        <v>125663.70614359173</v>
      </c>
      <c r="C580" s="7">
        <f t="shared" si="49"/>
        <v>1000000</v>
      </c>
      <c r="D580" s="7" t="str">
        <f t="shared" si="50"/>
        <v>-795,774715459477i</v>
      </c>
      <c r="F580" s="7" t="str">
        <f t="shared" si="51"/>
        <v>1000000-795,774715459477i</v>
      </c>
      <c r="G580" s="7">
        <f t="shared" si="52"/>
        <v>1000000.3166286489</v>
      </c>
      <c r="H580" s="7">
        <f t="shared" si="53"/>
        <v>-4.5594523014697311E-2</v>
      </c>
    </row>
  </sheetData>
  <sheetProtection sheet="1" objects="1" scenarios="1" selectLockedCells="1" selectUn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80"/>
  <sheetViews>
    <sheetView workbookViewId="0">
      <selection sqref="A1:XFD1048576"/>
    </sheetView>
  </sheetViews>
  <sheetFormatPr baseColWidth="10" defaultRowHeight="14.4" x14ac:dyDescent="0.3"/>
  <cols>
    <col min="1" max="6" width="11.5546875" style="7"/>
    <col min="7" max="7" width="12" style="7" bestFit="1" customWidth="1"/>
    <col min="8" max="8" width="11.5546875" style="7"/>
    <col min="9" max="9" width="12" style="7" bestFit="1" customWidth="1"/>
    <col min="10" max="16384" width="11.5546875" style="7"/>
  </cols>
  <sheetData>
    <row r="2" spans="1:8" x14ac:dyDescent="0.3">
      <c r="C2" s="8" t="s">
        <v>51</v>
      </c>
      <c r="D2" s="2">
        <f>+Egaliseur_impedance!Q14</f>
        <v>1000000</v>
      </c>
      <c r="E2" s="8" t="s">
        <v>16</v>
      </c>
      <c r="G2" s="7" t="str">
        <f>+"R3 = "&amp;TEXT(D2,"0")&amp;"ohms + C3 = "&amp;TEXT(D3,"0")&amp;"uF"</f>
        <v>R3 = 1000000ohms + C3 = 0uF</v>
      </c>
    </row>
    <row r="3" spans="1:8" x14ac:dyDescent="0.3">
      <c r="C3" s="8" t="s">
        <v>52</v>
      </c>
      <c r="D3" s="2">
        <f>+Egaliseur_impedance!Q17</f>
        <v>0.01</v>
      </c>
      <c r="E3" s="8" t="s">
        <v>22</v>
      </c>
      <c r="G3" s="7" t="s">
        <v>53</v>
      </c>
    </row>
    <row r="4" spans="1:8" x14ac:dyDescent="0.3">
      <c r="A4" s="7" t="s">
        <v>2</v>
      </c>
      <c r="B4" s="7" t="s">
        <v>20</v>
      </c>
      <c r="C4" s="7" t="s">
        <v>8</v>
      </c>
      <c r="D4" s="7" t="s">
        <v>9</v>
      </c>
      <c r="F4" s="7" t="s">
        <v>23</v>
      </c>
      <c r="G4" s="7" t="s">
        <v>24</v>
      </c>
      <c r="H4" s="7" t="s">
        <v>25</v>
      </c>
    </row>
    <row r="5" spans="1:8" x14ac:dyDescent="0.3">
      <c r="A5" s="7">
        <f>+impedance_haut_parleur!A3</f>
        <v>5</v>
      </c>
      <c r="B5" s="7">
        <f>2*PI()*A5</f>
        <v>31.415926535897931</v>
      </c>
      <c r="C5" s="7">
        <f>+D$2</f>
        <v>1000000</v>
      </c>
      <c r="D5" s="7" t="str">
        <f>COMPLEX(0,-1/(B5*($D$3/1000000)),"i")</f>
        <v>-3183098,86183791i</v>
      </c>
      <c r="F5" s="7" t="str">
        <f>+IMSUM(C5,D5)</f>
        <v>1000000-3183098,86183791i</v>
      </c>
      <c r="G5" s="7">
        <f>+IMABS(F5)</f>
        <v>3336482.9333047392</v>
      </c>
      <c r="H5" s="7">
        <f>+DEGREES(IMARGUMENT(F5))</f>
        <v>-72.559405509488144</v>
      </c>
    </row>
    <row r="6" spans="1:8" x14ac:dyDescent="0.3">
      <c r="A6" s="7">
        <f>+impedance_haut_parleur!A4</f>
        <v>5.0730000000000004</v>
      </c>
      <c r="B6" s="7">
        <f t="shared" ref="B6:B69" si="0">2*PI()*A6</f>
        <v>31.874599063322044</v>
      </c>
      <c r="C6" s="7">
        <f t="shared" ref="C6:C69" si="1">+D$2</f>
        <v>1000000</v>
      </c>
      <c r="D6" s="7" t="str">
        <f t="shared" ref="D6:D69" si="2">COMPLEX(0,-1/(B6*($D$3/1000000)),"i")</f>
        <v>-3137294,36412173i</v>
      </c>
      <c r="F6" s="7" t="str">
        <f t="shared" ref="F6:F69" si="3">+IMSUM(C6,D6)</f>
        <v>1000000-3137294,36412173i</v>
      </c>
      <c r="G6" s="7">
        <f t="shared" ref="G6:G69" si="4">+IMABS(F6)</f>
        <v>3292812.7683106991</v>
      </c>
      <c r="H6" s="7">
        <f t="shared" ref="H6:H69" si="5">+DEGREES(IMARGUMENT(F6))</f>
        <v>-72.320527555364038</v>
      </c>
    </row>
    <row r="7" spans="1:8" x14ac:dyDescent="0.3">
      <c r="A7" s="7">
        <f>+impedance_haut_parleur!A5</f>
        <v>5.1459999999999999</v>
      </c>
      <c r="B7" s="7">
        <f t="shared" si="0"/>
        <v>32.333271590746151</v>
      </c>
      <c r="C7" s="7">
        <f t="shared" si="1"/>
        <v>1000000</v>
      </c>
      <c r="D7" s="7" t="str">
        <f t="shared" si="2"/>
        <v>-3092789,41103567i</v>
      </c>
      <c r="F7" s="7" t="str">
        <f t="shared" si="3"/>
        <v>1000000-3092789,41103567i</v>
      </c>
      <c r="G7" s="7">
        <f t="shared" si="4"/>
        <v>3250437.8691207687</v>
      </c>
      <c r="H7" s="7">
        <f t="shared" si="5"/>
        <v>-72.082282813012284</v>
      </c>
    </row>
    <row r="8" spans="1:8" x14ac:dyDescent="0.3">
      <c r="A8" s="7">
        <f>+impedance_haut_parleur!A6</f>
        <v>5.2210000000000001</v>
      </c>
      <c r="B8" s="7">
        <f t="shared" si="0"/>
        <v>32.804510488784622</v>
      </c>
      <c r="C8" s="7">
        <f t="shared" si="1"/>
        <v>1000000</v>
      </c>
      <c r="D8" s="7" t="str">
        <f t="shared" si="2"/>
        <v>-3048361,29270054i</v>
      </c>
      <c r="F8" s="7" t="str">
        <f t="shared" si="3"/>
        <v>1000000-3048361,29270054i</v>
      </c>
      <c r="G8" s="7">
        <f t="shared" si="4"/>
        <v>3208193.6616786248</v>
      </c>
      <c r="H8" s="7">
        <f t="shared" si="5"/>
        <v>-71.838176269832445</v>
      </c>
    </row>
    <row r="9" spans="1:8" x14ac:dyDescent="0.3">
      <c r="A9" s="7">
        <f>+impedance_haut_parleur!A7</f>
        <v>5.2969999999999997</v>
      </c>
      <c r="B9" s="7">
        <f t="shared" si="0"/>
        <v>33.282032572130269</v>
      </c>
      <c r="C9" s="7">
        <f t="shared" si="1"/>
        <v>1000000</v>
      </c>
      <c r="D9" s="7" t="str">
        <f t="shared" si="2"/>
        <v>-3004624,18523495i</v>
      </c>
      <c r="F9" s="7" t="str">
        <f t="shared" si="3"/>
        <v>1000000-3004624,18523495i</v>
      </c>
      <c r="G9" s="7">
        <f t="shared" si="4"/>
        <v>3166664.8850957984</v>
      </c>
      <c r="H9" s="7">
        <f t="shared" si="5"/>
        <v>-71.591509101057284</v>
      </c>
    </row>
    <row r="10" spans="1:8" x14ac:dyDescent="0.3">
      <c r="A10" s="7">
        <f>+impedance_haut_parleur!A8</f>
        <v>5.3739999999999997</v>
      </c>
      <c r="B10" s="7">
        <f t="shared" si="0"/>
        <v>33.765837840783092</v>
      </c>
      <c r="C10" s="7">
        <f t="shared" si="1"/>
        <v>1000000</v>
      </c>
      <c r="D10" s="7" t="str">
        <f t="shared" si="2"/>
        <v>-2961573,18741897i</v>
      </c>
      <c r="F10" s="7" t="str">
        <f t="shared" si="3"/>
        <v>1000000-2961573,18741897i</v>
      </c>
      <c r="G10" s="7">
        <f t="shared" si="4"/>
        <v>3125846.4044861444</v>
      </c>
      <c r="H10" s="7">
        <f t="shared" si="5"/>
        <v>-71.34231515749363</v>
      </c>
    </row>
    <row r="11" spans="1:8" x14ac:dyDescent="0.3">
      <c r="A11" s="7">
        <f>+impedance_haut_parleur!A9</f>
        <v>5.452</v>
      </c>
      <c r="B11" s="7">
        <f t="shared" si="0"/>
        <v>34.255926294743105</v>
      </c>
      <c r="C11" s="7">
        <f t="shared" si="1"/>
        <v>1000000</v>
      </c>
      <c r="D11" s="7" t="str">
        <f t="shared" si="2"/>
        <v>-2919202,9180465i</v>
      </c>
      <c r="F11" s="7" t="str">
        <f t="shared" si="3"/>
        <v>1000000-2919202,9180465i</v>
      </c>
      <c r="G11" s="7">
        <f t="shared" si="4"/>
        <v>3085732.599680536</v>
      </c>
      <c r="H11" s="7">
        <f t="shared" si="5"/>
        <v>-71.090628999470795</v>
      </c>
    </row>
    <row r="12" spans="1:8" x14ac:dyDescent="0.3">
      <c r="A12" s="7">
        <f>+impedance_haut_parleur!A10</f>
        <v>5.5309999999999997</v>
      </c>
      <c r="B12" s="7">
        <f t="shared" si="0"/>
        <v>34.752297934010286</v>
      </c>
      <c r="C12" s="7">
        <f t="shared" si="1"/>
        <v>1000000</v>
      </c>
      <c r="D12" s="7" t="str">
        <f t="shared" si="2"/>
        <v>-2877507,55906518i</v>
      </c>
      <c r="F12" s="7" t="str">
        <f t="shared" si="3"/>
        <v>1000000-2877507,55906518i</v>
      </c>
      <c r="G12" s="7">
        <f t="shared" si="4"/>
        <v>3046317.4083600105</v>
      </c>
      <c r="H12" s="7">
        <f t="shared" si="5"/>
        <v>-70.836485893762642</v>
      </c>
    </row>
    <row r="13" spans="1:8" x14ac:dyDescent="0.3">
      <c r="A13" s="7">
        <f>+impedance_haut_parleur!A11</f>
        <v>5.6120000000000001</v>
      </c>
      <c r="B13" s="7">
        <f t="shared" si="0"/>
        <v>35.26123594389184</v>
      </c>
      <c r="C13" s="7">
        <f t="shared" si="1"/>
        <v>1000000</v>
      </c>
      <c r="D13" s="7" t="str">
        <f t="shared" si="2"/>
        <v>-2835975,46493042i</v>
      </c>
      <c r="F13" s="7" t="str">
        <f t="shared" si="3"/>
        <v>1000000-2835975,46493042i</v>
      </c>
      <c r="G13" s="7">
        <f t="shared" si="4"/>
        <v>3007117.6960151247</v>
      </c>
      <c r="H13" s="7">
        <f t="shared" si="5"/>
        <v>-70.576719855270497</v>
      </c>
    </row>
    <row r="14" spans="1:8" x14ac:dyDescent="0.3">
      <c r="A14" s="7">
        <f>+impedance_haut_parleur!A12</f>
        <v>5.6929999999999996</v>
      </c>
      <c r="B14" s="7">
        <f t="shared" si="0"/>
        <v>35.77017395377338</v>
      </c>
      <c r="C14" s="7">
        <f t="shared" si="1"/>
        <v>1000000</v>
      </c>
      <c r="D14" s="7" t="str">
        <f t="shared" si="2"/>
        <v>-2795625,208008i</v>
      </c>
      <c r="F14" s="7" t="str">
        <f t="shared" si="3"/>
        <v>1000000-2795625,208008i</v>
      </c>
      <c r="G14" s="7">
        <f t="shared" si="4"/>
        <v>2969094.1890835618</v>
      </c>
      <c r="H14" s="7">
        <f t="shared" si="5"/>
        <v>-70.317781721411222</v>
      </c>
    </row>
    <row r="15" spans="1:8" x14ac:dyDescent="0.3">
      <c r="A15" s="7">
        <f>+impedance_haut_parleur!A13</f>
        <v>5.7759999999999998</v>
      </c>
      <c r="B15" s="7">
        <f t="shared" si="0"/>
        <v>36.291678334269292</v>
      </c>
      <c r="C15" s="7">
        <f t="shared" si="1"/>
        <v>1000000</v>
      </c>
      <c r="D15" s="7" t="str">
        <f t="shared" si="2"/>
        <v>-2755452,61585691i</v>
      </c>
      <c r="F15" s="7" t="str">
        <f t="shared" si="3"/>
        <v>1000000-2755452,61585691i</v>
      </c>
      <c r="G15" s="7">
        <f t="shared" si="4"/>
        <v>2931299.9024720569</v>
      </c>
      <c r="H15" s="7">
        <f t="shared" si="5"/>
        <v>-70.053315748819472</v>
      </c>
    </row>
    <row r="16" spans="1:8" x14ac:dyDescent="0.3">
      <c r="A16" s="7">
        <f>+impedance_haut_parleur!A14</f>
        <v>5.86</v>
      </c>
      <c r="B16" s="7">
        <f t="shared" si="0"/>
        <v>36.81946590007238</v>
      </c>
      <c r="C16" s="7">
        <f t="shared" si="1"/>
        <v>1000000</v>
      </c>
      <c r="D16" s="7" t="str">
        <f t="shared" si="2"/>
        <v>-2715954,66027125i</v>
      </c>
      <c r="F16" s="7" t="str">
        <f t="shared" si="3"/>
        <v>1000000-2715954,66027125i</v>
      </c>
      <c r="G16" s="7">
        <f t="shared" si="4"/>
        <v>2894202.7773895045</v>
      </c>
      <c r="H16" s="7">
        <f t="shared" si="5"/>
        <v>-69.786562566632654</v>
      </c>
    </row>
    <row r="17" spans="1:8" x14ac:dyDescent="0.3">
      <c r="A17" s="7">
        <f>+impedance_haut_parleur!A15</f>
        <v>5.9450000000000003</v>
      </c>
      <c r="B17" s="7">
        <f t="shared" si="0"/>
        <v>37.353536651182644</v>
      </c>
      <c r="C17" s="7">
        <f t="shared" si="1"/>
        <v>1000000</v>
      </c>
      <c r="D17" s="7" t="str">
        <f t="shared" si="2"/>
        <v>-2677122,67606216i</v>
      </c>
      <c r="F17" s="7" t="str">
        <f t="shared" si="3"/>
        <v>1000000-2677122,67606216i</v>
      </c>
      <c r="G17" s="7">
        <f t="shared" si="4"/>
        <v>2857793.8733726447</v>
      </c>
      <c r="H17" s="7">
        <f t="shared" si="5"/>
        <v>-69.517561530077046</v>
      </c>
    </row>
    <row r="18" spans="1:8" x14ac:dyDescent="0.3">
      <c r="A18" s="7">
        <f>+impedance_haut_parleur!A16</f>
        <v>6.0309999999999997</v>
      </c>
      <c r="B18" s="7">
        <f t="shared" si="0"/>
        <v>37.893890587600083</v>
      </c>
      <c r="C18" s="7">
        <f t="shared" si="1"/>
        <v>1000000</v>
      </c>
      <c r="D18" s="7" t="str">
        <f t="shared" si="2"/>
        <v>-2638947,82112246i</v>
      </c>
      <c r="F18" s="7" t="str">
        <f t="shared" si="3"/>
        <v>1000000-2638947,82112246i</v>
      </c>
      <c r="G18" s="7">
        <f t="shared" si="4"/>
        <v>2822064.0677714921</v>
      </c>
      <c r="H18" s="7">
        <f t="shared" si="5"/>
        <v>-69.246352665990131</v>
      </c>
    </row>
    <row r="19" spans="1:8" x14ac:dyDescent="0.3">
      <c r="A19" s="7">
        <f>+impedance_haut_parleur!A17</f>
        <v>6.1189999999999998</v>
      </c>
      <c r="B19" s="7">
        <f t="shared" si="0"/>
        <v>38.446810894631888</v>
      </c>
      <c r="C19" s="7">
        <f t="shared" si="1"/>
        <v>1000000</v>
      </c>
      <c r="D19" s="7" t="str">
        <f t="shared" si="2"/>
        <v>-2600995,96489451i</v>
      </c>
      <c r="F19" s="7" t="str">
        <f t="shared" si="3"/>
        <v>1000000-2600995,96489451i</v>
      </c>
      <c r="G19" s="7">
        <f t="shared" si="4"/>
        <v>2786607.2578312</v>
      </c>
      <c r="H19" s="7">
        <f t="shared" si="5"/>
        <v>-68.969840205069161</v>
      </c>
    </row>
    <row r="20" spans="1:8" x14ac:dyDescent="0.3">
      <c r="A20" s="7">
        <f>+impedance_haut_parleur!A18</f>
        <v>6.2080000000000002</v>
      </c>
      <c r="B20" s="7">
        <f t="shared" si="0"/>
        <v>39.006014386970875</v>
      </c>
      <c r="C20" s="7">
        <f t="shared" si="1"/>
        <v>1000000</v>
      </c>
      <c r="D20" s="7" t="str">
        <f t="shared" si="2"/>
        <v>-2563707,20186687i</v>
      </c>
      <c r="F20" s="7" t="str">
        <f t="shared" si="3"/>
        <v>1000000-2563707,20186687i</v>
      </c>
      <c r="G20" s="7">
        <f t="shared" si="4"/>
        <v>2751834.7728205007</v>
      </c>
      <c r="H20" s="7">
        <f t="shared" si="5"/>
        <v>-68.691225392033417</v>
      </c>
    </row>
    <row r="21" spans="1:8" x14ac:dyDescent="0.3">
      <c r="A21" s="7">
        <f>+impedance_haut_parleur!A19</f>
        <v>6.298</v>
      </c>
      <c r="B21" s="7">
        <f t="shared" si="0"/>
        <v>39.571501064617031</v>
      </c>
      <c r="C21" s="7">
        <f t="shared" si="1"/>
        <v>1000000</v>
      </c>
      <c r="D21" s="7" t="str">
        <f t="shared" si="2"/>
        <v>-2527071,18278653i</v>
      </c>
      <c r="F21" s="7" t="str">
        <f t="shared" si="3"/>
        <v>1000000-2527071,18278653i</v>
      </c>
      <c r="G21" s="7">
        <f t="shared" si="4"/>
        <v>2717735.9626847696</v>
      </c>
      <c r="H21" s="7">
        <f t="shared" si="5"/>
        <v>-68.410550844980023</v>
      </c>
    </row>
    <row r="22" spans="1:8" x14ac:dyDescent="0.3">
      <c r="A22" s="7">
        <f>+impedance_haut_parleur!A20</f>
        <v>6.3890000000000002</v>
      </c>
      <c r="B22" s="7">
        <f t="shared" si="0"/>
        <v>40.143270927570377</v>
      </c>
      <c r="C22" s="7">
        <f t="shared" si="1"/>
        <v>1000000</v>
      </c>
      <c r="D22" s="7" t="str">
        <f t="shared" si="2"/>
        <v>-2491077,52530749i</v>
      </c>
      <c r="F22" s="7" t="str">
        <f t="shared" si="3"/>
        <v>1000000-2491077,52530749i</v>
      </c>
      <c r="G22" s="7">
        <f t="shared" si="4"/>
        <v>2684300.1391595704</v>
      </c>
      <c r="H22" s="7">
        <f t="shared" si="5"/>
        <v>-68.127859808085745</v>
      </c>
    </row>
    <row r="23" spans="1:8" x14ac:dyDescent="0.3">
      <c r="A23" s="7">
        <f>+impedance_haut_parleur!A21</f>
        <v>6.4820000000000002</v>
      </c>
      <c r="B23" s="7">
        <f t="shared" si="0"/>
        <v>40.727607161138081</v>
      </c>
      <c r="C23" s="7">
        <f t="shared" si="1"/>
        <v>1000000</v>
      </c>
      <c r="D23" s="7" t="str">
        <f t="shared" si="2"/>
        <v>-2455336,98074507i</v>
      </c>
      <c r="F23" s="7" t="str">
        <f t="shared" si="3"/>
        <v>1000000-2455336,98074507i</v>
      </c>
      <c r="G23" s="7">
        <f t="shared" si="4"/>
        <v>2651165.7226613197</v>
      </c>
      <c r="H23" s="7">
        <f t="shared" si="5"/>
        <v>-67.840108256876107</v>
      </c>
    </row>
    <row r="24" spans="1:8" x14ac:dyDescent="0.3">
      <c r="A24" s="7">
        <f>+impedance_haut_parleur!A22</f>
        <v>6.5759999999999996</v>
      </c>
      <c r="B24" s="7">
        <f t="shared" si="0"/>
        <v>41.318226580012954</v>
      </c>
      <c r="C24" s="7">
        <f t="shared" si="1"/>
        <v>1000000</v>
      </c>
      <c r="D24" s="7" t="str">
        <f t="shared" si="2"/>
        <v>-2420239,40224902i</v>
      </c>
      <c r="F24" s="7" t="str">
        <f t="shared" si="3"/>
        <v>1000000-2420239,40224902i</v>
      </c>
      <c r="G24" s="7">
        <f t="shared" si="4"/>
        <v>2618694.0951930019</v>
      </c>
      <c r="H24" s="7">
        <f t="shared" si="5"/>
        <v>-67.550453949387801</v>
      </c>
    </row>
    <row r="25" spans="1:8" x14ac:dyDescent="0.3">
      <c r="A25" s="7">
        <f>+impedance_haut_parleur!A23</f>
        <v>6.6719999999999997</v>
      </c>
      <c r="B25" s="7">
        <f t="shared" si="0"/>
        <v>41.9214123695022</v>
      </c>
      <c r="C25" s="7">
        <f t="shared" si="1"/>
        <v>1000000</v>
      </c>
      <c r="D25" s="7" t="str">
        <f t="shared" si="2"/>
        <v>-2385415,81372745i</v>
      </c>
      <c r="F25" s="7" t="str">
        <f t="shared" si="3"/>
        <v>1000000-2385415,81372745i</v>
      </c>
      <c r="G25" s="7">
        <f t="shared" si="4"/>
        <v>2586543.7565177577</v>
      </c>
      <c r="H25" s="7">
        <f t="shared" si="5"/>
        <v>-67.255880588698304</v>
      </c>
    </row>
    <row r="26" spans="1:8" x14ac:dyDescent="0.3">
      <c r="A26" s="7">
        <f>+impedance_haut_parleur!A24</f>
        <v>6.7690000000000001</v>
      </c>
      <c r="B26" s="7">
        <f t="shared" si="0"/>
        <v>42.530881344298621</v>
      </c>
      <c r="C26" s="7">
        <f t="shared" si="1"/>
        <v>1000000</v>
      </c>
      <c r="D26" s="7" t="str">
        <f t="shared" si="2"/>
        <v>-2351232,72406405i</v>
      </c>
      <c r="F26" s="7" t="str">
        <f t="shared" si="3"/>
        <v>1000000-2351232,72406405i</v>
      </c>
      <c r="G26" s="7">
        <f t="shared" si="4"/>
        <v>2555052.9001783216</v>
      </c>
      <c r="H26" s="7">
        <f t="shared" si="5"/>
        <v>-66.959522928635508</v>
      </c>
    </row>
    <row r="27" spans="1:8" x14ac:dyDescent="0.3">
      <c r="A27" s="7">
        <f>+impedance_haut_parleur!A25</f>
        <v>6.867</v>
      </c>
      <c r="B27" s="7">
        <f t="shared" si="0"/>
        <v>43.146633504402217</v>
      </c>
      <c r="C27" s="7">
        <f t="shared" si="1"/>
        <v>1000000</v>
      </c>
      <c r="D27" s="7" t="str">
        <f t="shared" si="2"/>
        <v>-2317677,92473999i</v>
      </c>
      <c r="F27" s="7" t="str">
        <f t="shared" si="3"/>
        <v>1000000-2317677,92473999i</v>
      </c>
      <c r="G27" s="7">
        <f t="shared" si="4"/>
        <v>2524208.9776456836</v>
      </c>
      <c r="H27" s="7">
        <f t="shared" si="5"/>
        <v>-66.661428379830255</v>
      </c>
    </row>
    <row r="28" spans="1:8" x14ac:dyDescent="0.3">
      <c r="A28" s="7">
        <f>+impedance_haut_parleur!A26</f>
        <v>6.9669999999999996</v>
      </c>
      <c r="B28" s="7">
        <f t="shared" si="0"/>
        <v>43.774952035120172</v>
      </c>
      <c r="C28" s="7">
        <f t="shared" si="1"/>
        <v>1000000</v>
      </c>
      <c r="D28" s="7" t="str">
        <f t="shared" si="2"/>
        <v>-2284411,41225628i</v>
      </c>
      <c r="F28" s="7" t="str">
        <f t="shared" si="3"/>
        <v>1000000-2284411,41225628i</v>
      </c>
      <c r="G28" s="7">
        <f t="shared" si="4"/>
        <v>2493699.1599723357</v>
      </c>
      <c r="H28" s="7">
        <f t="shared" si="5"/>
        <v>-66.358623714699476</v>
      </c>
    </row>
    <row r="29" spans="1:8" x14ac:dyDescent="0.3">
      <c r="A29" s="7">
        <f>+impedance_haut_parleur!A27</f>
        <v>7.0679999999999996</v>
      </c>
      <c r="B29" s="7">
        <f t="shared" si="0"/>
        <v>44.40955375114531</v>
      </c>
      <c r="C29" s="7">
        <f t="shared" si="1"/>
        <v>1000000</v>
      </c>
      <c r="D29" s="7" t="str">
        <f t="shared" si="2"/>
        <v>-2251767,72908737i</v>
      </c>
      <c r="F29" s="7" t="str">
        <f t="shared" si="3"/>
        <v>1000000-2251767,72908737i</v>
      </c>
      <c r="G29" s="7">
        <f t="shared" si="4"/>
        <v>2463829.9263056475</v>
      </c>
      <c r="H29" s="7">
        <f t="shared" si="5"/>
        <v>-66.054206614417438</v>
      </c>
    </row>
    <row r="30" spans="1:8" x14ac:dyDescent="0.3">
      <c r="A30" s="7">
        <f>+impedance_haut_parleur!A28</f>
        <v>7.1710000000000003</v>
      </c>
      <c r="B30" s="7">
        <f t="shared" si="0"/>
        <v>45.056721837784814</v>
      </c>
      <c r="C30" s="7">
        <f t="shared" si="1"/>
        <v>1000000</v>
      </c>
      <c r="D30" s="7" t="str">
        <f t="shared" si="2"/>
        <v>-2219424,67008639i</v>
      </c>
      <c r="F30" s="7" t="str">
        <f t="shared" si="3"/>
        <v>1000000-2219424,67008639i</v>
      </c>
      <c r="G30" s="7">
        <f t="shared" si="4"/>
        <v>2434306.0337985605</v>
      </c>
      <c r="H30" s="7">
        <f t="shared" si="5"/>
        <v>-65.745234041936044</v>
      </c>
    </row>
    <row r="31" spans="1:8" x14ac:dyDescent="0.3">
      <c r="A31" s="7">
        <f>+impedance_haut_parleur!A29</f>
        <v>7.2750000000000004</v>
      </c>
      <c r="B31" s="7">
        <f t="shared" si="0"/>
        <v>45.710173109731493</v>
      </c>
      <c r="C31" s="7">
        <f t="shared" si="1"/>
        <v>1000000</v>
      </c>
      <c r="D31" s="7" t="str">
        <f t="shared" si="2"/>
        <v>-2187696,81225973i</v>
      </c>
      <c r="F31" s="7" t="str">
        <f t="shared" si="3"/>
        <v>1000000-2187696,81225973i</v>
      </c>
      <c r="G31" s="7">
        <f t="shared" si="4"/>
        <v>2405414.1727302149</v>
      </c>
      <c r="H31" s="7">
        <f t="shared" si="5"/>
        <v>-65.434777749090259</v>
      </c>
    </row>
    <row r="32" spans="1:8" x14ac:dyDescent="0.3">
      <c r="A32" s="7">
        <f>+impedance_haut_parleur!A30</f>
        <v>7.3810000000000002</v>
      </c>
      <c r="B32" s="7">
        <f t="shared" si="0"/>
        <v>46.37619075229253</v>
      </c>
      <c r="C32" s="7">
        <f t="shared" si="1"/>
        <v>1000000</v>
      </c>
      <c r="D32" s="7" t="str">
        <f t="shared" si="2"/>
        <v>-2156278,86589751i</v>
      </c>
      <c r="F32" s="7" t="str">
        <f t="shared" si="3"/>
        <v>1000000-2156278,86589751i</v>
      </c>
      <c r="G32" s="7">
        <f t="shared" si="4"/>
        <v>2376875.7955594258</v>
      </c>
      <c r="H32" s="7">
        <f t="shared" si="5"/>
        <v>-65.119925892572624</v>
      </c>
    </row>
    <row r="33" spans="1:8" x14ac:dyDescent="0.3">
      <c r="A33" s="7">
        <f>+impedance_haut_parleur!A31</f>
        <v>7.4880000000000004</v>
      </c>
      <c r="B33" s="7">
        <f t="shared" si="0"/>
        <v>47.048491580160743</v>
      </c>
      <c r="C33" s="7">
        <f t="shared" si="1"/>
        <v>1000000</v>
      </c>
      <c r="D33" s="7" t="str">
        <f t="shared" si="2"/>
        <v>-2125466,6545392i</v>
      </c>
      <c r="F33" s="7" t="str">
        <f t="shared" si="3"/>
        <v>1000000-2125466,6545392i</v>
      </c>
      <c r="G33" s="7">
        <f t="shared" si="4"/>
        <v>2348959.0246656197</v>
      </c>
      <c r="H33" s="7">
        <f t="shared" si="5"/>
        <v>-64.803723045397874</v>
      </c>
    </row>
    <row r="34" spans="1:8" x14ac:dyDescent="0.3">
      <c r="A34" s="7">
        <f>+impedance_haut_parleur!A32</f>
        <v>7.5970000000000004</v>
      </c>
      <c r="B34" s="7">
        <f t="shared" si="0"/>
        <v>47.733358778643321</v>
      </c>
      <c r="C34" s="7">
        <f t="shared" si="1"/>
        <v>1000000</v>
      </c>
      <c r="D34" s="7" t="str">
        <f t="shared" si="2"/>
        <v>-2094970,95026847i</v>
      </c>
      <c r="F34" s="7" t="str">
        <f t="shared" si="3"/>
        <v>1000000-2094970,95026847i</v>
      </c>
      <c r="G34" s="7">
        <f t="shared" si="4"/>
        <v>2321401.1463917168</v>
      </c>
      <c r="H34" s="7">
        <f t="shared" si="5"/>
        <v>-64.483289534520267</v>
      </c>
    </row>
    <row r="35" spans="1:8" x14ac:dyDescent="0.3">
      <c r="A35" s="7">
        <f>+impedance_haut_parleur!A33</f>
        <v>7.7069999999999999</v>
      </c>
      <c r="B35" s="7">
        <f t="shared" si="0"/>
        <v>48.424509162433068</v>
      </c>
      <c r="C35" s="7">
        <f t="shared" si="1"/>
        <v>1000000</v>
      </c>
      <c r="D35" s="7" t="str">
        <f t="shared" si="2"/>
        <v>-2065069,97653945i</v>
      </c>
      <c r="F35" s="7" t="str">
        <f t="shared" si="3"/>
        <v>1000000-2065069,97653945i</v>
      </c>
      <c r="G35" s="7">
        <f t="shared" si="4"/>
        <v>2294452.8777041044</v>
      </c>
      <c r="H35" s="7">
        <f t="shared" si="5"/>
        <v>-64.161641495817278</v>
      </c>
    </row>
    <row r="36" spans="1:8" x14ac:dyDescent="0.3">
      <c r="A36" s="7">
        <f>+impedance_haut_parleur!A34</f>
        <v>7.819</v>
      </c>
      <c r="B36" s="7">
        <f t="shared" si="0"/>
        <v>49.128225916837188</v>
      </c>
      <c r="C36" s="7">
        <f t="shared" si="1"/>
        <v>1000000</v>
      </c>
      <c r="D36" s="7" t="str">
        <f t="shared" si="2"/>
        <v>-2035489,74410916i</v>
      </c>
      <c r="F36" s="7" t="str">
        <f t="shared" si="3"/>
        <v>1000000-2035489,74410916i</v>
      </c>
      <c r="G36" s="7">
        <f t="shared" si="4"/>
        <v>2267866.5080585261</v>
      </c>
      <c r="H36" s="7">
        <f t="shared" si="5"/>
        <v>-63.835932372561061</v>
      </c>
    </row>
    <row r="37" spans="1:8" x14ac:dyDescent="0.3">
      <c r="A37" s="7">
        <f>+impedance_haut_parleur!A35</f>
        <v>7.9329999999999998</v>
      </c>
      <c r="B37" s="7">
        <f t="shared" si="0"/>
        <v>49.844509041855659</v>
      </c>
      <c r="C37" s="7">
        <f t="shared" si="1"/>
        <v>1000000</v>
      </c>
      <c r="D37" s="7" t="str">
        <f t="shared" si="2"/>
        <v>-2006239,04061383i</v>
      </c>
      <c r="F37" s="7" t="str">
        <f t="shared" si="3"/>
        <v>1000000-2006239,04061383i</v>
      </c>
      <c r="G37" s="7">
        <f t="shared" si="4"/>
        <v>2241650.081543304</v>
      </c>
      <c r="H37" s="7">
        <f t="shared" si="5"/>
        <v>-63.506264947398329</v>
      </c>
    </row>
    <row r="38" spans="1:8" x14ac:dyDescent="0.3">
      <c r="A38" s="7">
        <f>+impedance_haut_parleur!A36</f>
        <v>8.048</v>
      </c>
      <c r="B38" s="7">
        <f t="shared" si="0"/>
        <v>50.567075352181313</v>
      </c>
      <c r="C38" s="7">
        <f t="shared" si="1"/>
        <v>1000000</v>
      </c>
      <c r="D38" s="7" t="str">
        <f t="shared" si="2"/>
        <v>-1977571,36048578i</v>
      </c>
      <c r="F38" s="7" t="str">
        <f t="shared" si="3"/>
        <v>1000000-1977571,36048578i</v>
      </c>
      <c r="G38" s="7">
        <f t="shared" si="4"/>
        <v>2216029.8928068592</v>
      </c>
      <c r="H38" s="7">
        <f t="shared" si="5"/>
        <v>-63.175610660364228</v>
      </c>
    </row>
    <row r="39" spans="1:8" x14ac:dyDescent="0.3">
      <c r="A39" s="7">
        <f>+impedance_haut_parleur!A37</f>
        <v>8.1649999999999991</v>
      </c>
      <c r="B39" s="7">
        <f t="shared" si="0"/>
        <v>51.302208033121317</v>
      </c>
      <c r="C39" s="7">
        <f t="shared" si="1"/>
        <v>1000000</v>
      </c>
      <c r="D39" s="7" t="str">
        <f t="shared" si="2"/>
        <v>-1949233,84068457i</v>
      </c>
      <c r="F39" s="7" t="str">
        <f t="shared" si="3"/>
        <v>1000000-1949233,84068457i</v>
      </c>
      <c r="G39" s="7">
        <f t="shared" si="4"/>
        <v>2190778.9860389656</v>
      </c>
      <c r="H39" s="7">
        <f t="shared" si="5"/>
        <v>-62.841174865417628</v>
      </c>
    </row>
    <row r="40" spans="1:8" x14ac:dyDescent="0.3">
      <c r="A40" s="7">
        <f>+impedance_haut_parleur!A38</f>
        <v>8.2840000000000007</v>
      </c>
      <c r="B40" s="7">
        <f t="shared" si="0"/>
        <v>52.049907084675695</v>
      </c>
      <c r="C40" s="7">
        <f t="shared" si="1"/>
        <v>1000000</v>
      </c>
      <c r="D40" s="7" t="str">
        <f t="shared" si="2"/>
        <v>-1921233,01656078i</v>
      </c>
      <c r="F40" s="7" t="str">
        <f t="shared" si="3"/>
        <v>1000000-1921233,01656078i</v>
      </c>
      <c r="G40" s="7">
        <f t="shared" si="4"/>
        <v>2165903.1150823054</v>
      </c>
      <c r="H40" s="7">
        <f t="shared" si="5"/>
        <v>-62.503064586242509</v>
      </c>
    </row>
    <row r="41" spans="1:8" x14ac:dyDescent="0.3">
      <c r="A41" s="7">
        <f>+impedance_haut_parleur!A39</f>
        <v>8.4039999999999999</v>
      </c>
      <c r="B41" s="7">
        <f t="shared" si="0"/>
        <v>52.803889321537241</v>
      </c>
      <c r="C41" s="7">
        <f t="shared" si="1"/>
        <v>1000000</v>
      </c>
      <c r="D41" s="7" t="str">
        <f t="shared" si="2"/>
        <v>-1893799,89400161i</v>
      </c>
      <c r="F41" s="7" t="str">
        <f t="shared" si="3"/>
        <v>1000000-1893799,89400161i</v>
      </c>
      <c r="G41" s="7">
        <f t="shared" si="4"/>
        <v>2141606.4154088888</v>
      </c>
      <c r="H41" s="7">
        <f t="shared" si="5"/>
        <v>-62.164203481103705</v>
      </c>
    </row>
    <row r="42" spans="1:8" x14ac:dyDescent="0.3">
      <c r="A42" s="7">
        <f>+impedance_haut_parleur!A40</f>
        <v>8.5259999999999998</v>
      </c>
      <c r="B42" s="7">
        <f t="shared" si="0"/>
        <v>53.570437929013153</v>
      </c>
      <c r="C42" s="7">
        <f t="shared" si="1"/>
        <v>1000000</v>
      </c>
      <c r="D42" s="7" t="str">
        <f t="shared" si="2"/>
        <v>-1866701,1856896i</v>
      </c>
      <c r="F42" s="7" t="str">
        <f t="shared" si="3"/>
        <v>1000000-1866701,1856896i</v>
      </c>
      <c r="G42" s="7">
        <f t="shared" si="4"/>
        <v>2117681.1177925155</v>
      </c>
      <c r="H42" s="7">
        <f t="shared" si="5"/>
        <v>-61.821850918117676</v>
      </c>
    </row>
    <row r="43" spans="1:8" x14ac:dyDescent="0.3">
      <c r="A43" s="7">
        <f>+impedance_haut_parleur!A41</f>
        <v>8.65</v>
      </c>
      <c r="B43" s="7">
        <f t="shared" si="0"/>
        <v>54.349552907103423</v>
      </c>
      <c r="C43" s="7">
        <f t="shared" si="1"/>
        <v>1000000</v>
      </c>
      <c r="D43" s="7" t="str">
        <f t="shared" si="2"/>
        <v>-1839941,53863463i</v>
      </c>
      <c r="F43" s="7" t="str">
        <f t="shared" si="3"/>
        <v>1000000-1839941,53863463i</v>
      </c>
      <c r="G43" s="7">
        <f t="shared" si="4"/>
        <v>2094131.05263094</v>
      </c>
      <c r="H43" s="7">
        <f t="shared" si="5"/>
        <v>-61.476117605002273</v>
      </c>
    </row>
    <row r="44" spans="1:8" x14ac:dyDescent="0.3">
      <c r="A44" s="7">
        <f>+impedance_haut_parleur!A42</f>
        <v>8.7759999999999998</v>
      </c>
      <c r="B44" s="7">
        <f t="shared" si="0"/>
        <v>55.141234255808051</v>
      </c>
      <c r="C44" s="7">
        <f t="shared" si="1"/>
        <v>1000000</v>
      </c>
      <c r="D44" s="7" t="str">
        <f t="shared" si="2"/>
        <v>-1813524,87570528i</v>
      </c>
      <c r="F44" s="7" t="str">
        <f t="shared" si="3"/>
        <v>1000000-1813524,87570528i</v>
      </c>
      <c r="G44" s="7">
        <f t="shared" si="4"/>
        <v>2070959.3126862368</v>
      </c>
      <c r="H44" s="7">
        <f t="shared" si="5"/>
        <v>-61.127115658278278</v>
      </c>
    </row>
    <row r="45" spans="1:8" x14ac:dyDescent="0.3">
      <c r="A45" s="7">
        <f>+impedance_haut_parleur!A43</f>
        <v>8.9030000000000005</v>
      </c>
      <c r="B45" s="7">
        <f t="shared" si="0"/>
        <v>55.939198789819862</v>
      </c>
      <c r="C45" s="7">
        <f t="shared" si="1"/>
        <v>1000000</v>
      </c>
      <c r="D45" s="7" t="str">
        <f t="shared" si="2"/>
        <v>-1787655,20714248i</v>
      </c>
      <c r="F45" s="7" t="str">
        <f t="shared" si="3"/>
        <v>1000000-1787655,20714248i</v>
      </c>
      <c r="G45" s="7">
        <f t="shared" si="4"/>
        <v>2048343.5111386036</v>
      </c>
      <c r="H45" s="7">
        <f t="shared" si="5"/>
        <v>-60.777700427193324</v>
      </c>
    </row>
    <row r="46" spans="1:8" x14ac:dyDescent="0.3">
      <c r="A46" s="7">
        <f>+impedance_haut_parleur!A44</f>
        <v>9.0329999999999995</v>
      </c>
      <c r="B46" s="7">
        <f t="shared" si="0"/>
        <v>56.7560128797532</v>
      </c>
      <c r="C46" s="7">
        <f t="shared" si="1"/>
        <v>1000000</v>
      </c>
      <c r="D46" s="7" t="str">
        <f t="shared" si="2"/>
        <v>-1761927,85444365i</v>
      </c>
      <c r="F46" s="7" t="str">
        <f t="shared" si="3"/>
        <v>1000000-1761927,85444365i</v>
      </c>
      <c r="G46" s="7">
        <f t="shared" si="4"/>
        <v>2025929.3581624222</v>
      </c>
      <c r="H46" s="7">
        <f t="shared" si="5"/>
        <v>-60.422483685328778</v>
      </c>
    </row>
    <row r="47" spans="1:8" x14ac:dyDescent="0.3">
      <c r="A47" s="7">
        <f>+impedance_haut_parleur!A45</f>
        <v>9.1639999999999997</v>
      </c>
      <c r="B47" s="7">
        <f t="shared" si="0"/>
        <v>57.579110154993728</v>
      </c>
      <c r="C47" s="7">
        <f t="shared" si="1"/>
        <v>1000000</v>
      </c>
      <c r="D47" s="7" t="str">
        <f t="shared" si="2"/>
        <v>-1736740,97655931i</v>
      </c>
      <c r="F47" s="7" t="str">
        <f t="shared" si="3"/>
        <v>1000000-1736740,97655931i</v>
      </c>
      <c r="G47" s="7">
        <f t="shared" si="4"/>
        <v>2004063.1775620712</v>
      </c>
      <c r="H47" s="7">
        <f t="shared" si="5"/>
        <v>-60.067045528477109</v>
      </c>
    </row>
    <row r="48" spans="1:8" x14ac:dyDescent="0.3">
      <c r="A48" s="7">
        <f>+impedance_haut_parleur!A46</f>
        <v>9.2970000000000006</v>
      </c>
      <c r="B48" s="7">
        <f t="shared" si="0"/>
        <v>58.414773800848614</v>
      </c>
      <c r="C48" s="7">
        <f t="shared" si="1"/>
        <v>1000000</v>
      </c>
      <c r="D48" s="7" t="str">
        <f t="shared" si="2"/>
        <v>-1711895,69852528i</v>
      </c>
      <c r="F48" s="7" t="str">
        <f t="shared" si="3"/>
        <v>1000000-1711895,69852528i</v>
      </c>
      <c r="G48" s="7">
        <f t="shared" si="4"/>
        <v>1982570.7761967431</v>
      </c>
      <c r="H48" s="7">
        <f t="shared" si="5"/>
        <v>-59.708760042606386</v>
      </c>
    </row>
    <row r="49" spans="1:8" x14ac:dyDescent="0.3">
      <c r="A49" s="7">
        <f>+impedance_haut_parleur!A47</f>
        <v>9.4320000000000004</v>
      </c>
      <c r="B49" s="7">
        <f t="shared" si="0"/>
        <v>59.263003817317859</v>
      </c>
      <c r="C49" s="7">
        <f t="shared" si="1"/>
        <v>1000000</v>
      </c>
      <c r="D49" s="7" t="str">
        <f t="shared" si="2"/>
        <v>-1687393,37459601i</v>
      </c>
      <c r="F49" s="7" t="str">
        <f t="shared" si="3"/>
        <v>1000000-1687393,37459601i</v>
      </c>
      <c r="G49" s="7">
        <f t="shared" si="4"/>
        <v>1961452.6251302911</v>
      </c>
      <c r="H49" s="7">
        <f t="shared" si="5"/>
        <v>-59.347744200650418</v>
      </c>
    </row>
    <row r="50" spans="1:8" x14ac:dyDescent="0.3">
      <c r="A50" s="7">
        <f>+impedance_haut_parleur!A48</f>
        <v>9.5690000000000008</v>
      </c>
      <c r="B50" s="7">
        <f t="shared" si="0"/>
        <v>60.123800204401469</v>
      </c>
      <c r="C50" s="7">
        <f t="shared" si="1"/>
        <v>1000000</v>
      </c>
      <c r="D50" s="7" t="str">
        <f t="shared" si="2"/>
        <v>-1663234,853087i</v>
      </c>
      <c r="F50" s="7" t="str">
        <f t="shared" si="3"/>
        <v>1000000-1663234,853087i</v>
      </c>
      <c r="G50" s="7">
        <f t="shared" si="4"/>
        <v>1940708.6789426522</v>
      </c>
      <c r="H50" s="7">
        <f t="shared" si="5"/>
        <v>-58.984115856069387</v>
      </c>
    </row>
    <row r="51" spans="1:8" x14ac:dyDescent="0.3">
      <c r="A51" s="7">
        <f>+impedance_haut_parleur!A49</f>
        <v>9.7080000000000002</v>
      </c>
      <c r="B51" s="7">
        <f t="shared" si="0"/>
        <v>60.997162962099424</v>
      </c>
      <c r="C51" s="7">
        <f t="shared" si="1"/>
        <v>1000000</v>
      </c>
      <c r="D51" s="7" t="str">
        <f t="shared" si="2"/>
        <v>-1639420,50980527i</v>
      </c>
      <c r="F51" s="7" t="str">
        <f t="shared" si="3"/>
        <v>1000000-1639420,50980527i</v>
      </c>
      <c r="G51" s="7">
        <f t="shared" si="4"/>
        <v>1920338.4097523466</v>
      </c>
      <c r="H51" s="7">
        <f t="shared" si="5"/>
        <v>-58.617993641172006</v>
      </c>
    </row>
    <row r="52" spans="1:8" x14ac:dyDescent="0.3">
      <c r="A52" s="7">
        <f>+impedance_haut_parleur!A50</f>
        <v>9.8490000000000002</v>
      </c>
      <c r="B52" s="7">
        <f t="shared" si="0"/>
        <v>61.883092090411743</v>
      </c>
      <c r="C52" s="7">
        <f t="shared" si="1"/>
        <v>1000000</v>
      </c>
      <c r="D52" s="7" t="str">
        <f t="shared" si="2"/>
        <v>-1615950,28014921i</v>
      </c>
      <c r="F52" s="7" t="str">
        <f t="shared" si="3"/>
        <v>1000000-1615950,28014921i</v>
      </c>
      <c r="G52" s="7">
        <f t="shared" si="4"/>
        <v>1900340.839932224</v>
      </c>
      <c r="H52" s="7">
        <f t="shared" si="5"/>
        <v>-58.249496862876221</v>
      </c>
    </row>
    <row r="53" spans="1:8" x14ac:dyDescent="0.3">
      <c r="A53" s="7">
        <f>+impedance_haut_parleur!A51</f>
        <v>9.9920000000000009</v>
      </c>
      <c r="B53" s="7">
        <f t="shared" si="0"/>
        <v>62.781587589338429</v>
      </c>
      <c r="C53" s="7">
        <f t="shared" si="1"/>
        <v>1000000</v>
      </c>
      <c r="D53" s="7" t="str">
        <f t="shared" si="2"/>
        <v>-1592823,68987085i</v>
      </c>
      <c r="F53" s="7" t="str">
        <f t="shared" si="3"/>
        <v>1000000-1592823,68987085i</v>
      </c>
      <c r="G53" s="7">
        <f t="shared" si="4"/>
        <v>1880714.5735102361</v>
      </c>
      <c r="H53" s="7">
        <f t="shared" si="5"/>
        <v>-57.878745396173095</v>
      </c>
    </row>
    <row r="54" spans="1:8" x14ac:dyDescent="0.3">
      <c r="A54" s="7">
        <f>+impedance_haut_parleur!A52</f>
        <v>10.137</v>
      </c>
      <c r="B54" s="7">
        <f t="shared" si="0"/>
        <v>63.692649458879465</v>
      </c>
      <c r="C54" s="7">
        <f t="shared" si="1"/>
        <v>1000000</v>
      </c>
      <c r="D54" s="7" t="str">
        <f t="shared" si="2"/>
        <v>-1570039,88450129i</v>
      </c>
      <c r="F54" s="7" t="str">
        <f t="shared" si="3"/>
        <v>1000000-1570039,88450129i</v>
      </c>
      <c r="G54" s="7">
        <f t="shared" si="4"/>
        <v>1861457.8262546868</v>
      </c>
      <c r="H54" s="7">
        <f t="shared" si="5"/>
        <v>-57.505859575563456</v>
      </c>
    </row>
    <row r="55" spans="1:8" x14ac:dyDescent="0.3">
      <c r="A55" s="7">
        <f>+impedance_haut_parleur!A53</f>
        <v>10.285</v>
      </c>
      <c r="B55" s="7">
        <f t="shared" si="0"/>
        <v>64.62256088434205</v>
      </c>
      <c r="C55" s="7">
        <f t="shared" si="1"/>
        <v>1000000</v>
      </c>
      <c r="D55" s="7" t="str">
        <f t="shared" si="2"/>
        <v>-1547447,18611468i</v>
      </c>
      <c r="F55" s="7" t="str">
        <f t="shared" si="3"/>
        <v>1000000-1547447,18611468i</v>
      </c>
      <c r="G55" s="7">
        <f t="shared" si="4"/>
        <v>1842442.0733945046</v>
      </c>
      <c r="H55" s="7">
        <f t="shared" si="5"/>
        <v>-57.12842052213108</v>
      </c>
    </row>
    <row r="56" spans="1:8" x14ac:dyDescent="0.3">
      <c r="A56" s="7">
        <f>+impedance_haut_parleur!A54</f>
        <v>10.433999999999999</v>
      </c>
      <c r="B56" s="7">
        <f t="shared" si="0"/>
        <v>65.558755495111797</v>
      </c>
      <c r="C56" s="7">
        <f t="shared" si="1"/>
        <v>1000000</v>
      </c>
      <c r="D56" s="7" t="str">
        <f t="shared" si="2"/>
        <v>-1525349,27249277i</v>
      </c>
      <c r="F56" s="7" t="str">
        <f t="shared" si="3"/>
        <v>1000000-1525349,27249277i</v>
      </c>
      <c r="G56" s="7">
        <f t="shared" si="4"/>
        <v>1823921.7096943122</v>
      </c>
      <c r="H56" s="7">
        <f t="shared" si="5"/>
        <v>-56.7516499289612</v>
      </c>
    </row>
    <row r="57" spans="1:8" x14ac:dyDescent="0.3">
      <c r="A57" s="7">
        <f>+impedance_haut_parleur!A55</f>
        <v>10.586</v>
      </c>
      <c r="B57" s="7">
        <f t="shared" si="0"/>
        <v>66.513799661803105</v>
      </c>
      <c r="C57" s="7">
        <f t="shared" si="1"/>
        <v>1000000</v>
      </c>
      <c r="D57" s="7" t="str">
        <f t="shared" si="2"/>
        <v>-1503447,41254388i</v>
      </c>
      <c r="F57" s="7" t="str">
        <f t="shared" si="3"/>
        <v>1000000-1503447,41254388i</v>
      </c>
      <c r="G57" s="7">
        <f t="shared" si="4"/>
        <v>1805645.0709607599</v>
      </c>
      <c r="H57" s="7">
        <f t="shared" si="5"/>
        <v>-56.37061196150276</v>
      </c>
    </row>
    <row r="58" spans="1:8" x14ac:dyDescent="0.3">
      <c r="A58" s="7">
        <f>+impedance_haut_parleur!A56</f>
        <v>10.74</v>
      </c>
      <c r="B58" s="7">
        <f t="shared" si="0"/>
        <v>67.481410199108751</v>
      </c>
      <c r="C58" s="7">
        <f t="shared" si="1"/>
        <v>1000000</v>
      </c>
      <c r="D58" s="7" t="str">
        <f t="shared" si="2"/>
        <v>-1481889,6004832i</v>
      </c>
      <c r="F58" s="7" t="str">
        <f t="shared" si="3"/>
        <v>1000000-1481889,6004832i</v>
      </c>
      <c r="G58" s="7">
        <f t="shared" si="4"/>
        <v>1787735.1000694309</v>
      </c>
      <c r="H58" s="7">
        <f t="shared" si="5"/>
        <v>-55.987967890485315</v>
      </c>
    </row>
    <row r="59" spans="1:8" x14ac:dyDescent="0.3">
      <c r="A59" s="7">
        <f>+impedance_haut_parleur!A57</f>
        <v>10.896000000000001</v>
      </c>
      <c r="B59" s="7">
        <f t="shared" si="0"/>
        <v>68.461587107028777</v>
      </c>
      <c r="C59" s="7">
        <f t="shared" si="1"/>
        <v>1000000</v>
      </c>
      <c r="D59" s="7" t="str">
        <f t="shared" si="2"/>
        <v>-1460673,11941901i</v>
      </c>
      <c r="F59" s="7" t="str">
        <f t="shared" si="3"/>
        <v>1000000-1460673,11941901i</v>
      </c>
      <c r="G59" s="7">
        <f t="shared" si="4"/>
        <v>1770188.1148039778</v>
      </c>
      <c r="H59" s="7">
        <f t="shared" si="5"/>
        <v>-55.60383928265324</v>
      </c>
    </row>
    <row r="60" spans="1:8" x14ac:dyDescent="0.3">
      <c r="A60" s="7">
        <f>+impedance_haut_parleur!A58</f>
        <v>11.054</v>
      </c>
      <c r="B60" s="7">
        <f t="shared" si="0"/>
        <v>69.454330385563154</v>
      </c>
      <c r="C60" s="7">
        <f t="shared" si="1"/>
        <v>1000000</v>
      </c>
      <c r="D60" s="7" t="str">
        <f t="shared" si="2"/>
        <v>-1439795,03430338i</v>
      </c>
      <c r="F60" s="7" t="str">
        <f t="shared" si="3"/>
        <v>1000000-1439795,03430338i</v>
      </c>
      <c r="G60" s="7">
        <f t="shared" si="4"/>
        <v>1753000.2112962424</v>
      </c>
      <c r="H60" s="7">
        <f t="shared" si="5"/>
        <v>-55.218347447675285</v>
      </c>
    </row>
    <row r="61" spans="1:8" x14ac:dyDescent="0.3">
      <c r="A61" s="7">
        <f>+impedance_haut_parleur!A59</f>
        <v>11.214</v>
      </c>
      <c r="B61" s="7">
        <f t="shared" si="0"/>
        <v>70.459640034711882</v>
      </c>
      <c r="C61" s="7">
        <f t="shared" si="1"/>
        <v>1000000</v>
      </c>
      <c r="D61" s="7" t="str">
        <f t="shared" si="2"/>
        <v>-1419252,21234078i</v>
      </c>
      <c r="F61" s="7" t="str">
        <f t="shared" si="3"/>
        <v>1000000-1419252,21234078i</v>
      </c>
      <c r="G61" s="7">
        <f t="shared" si="4"/>
        <v>1736167.2852102125</v>
      </c>
      <c r="H61" s="7">
        <f t="shared" si="5"/>
        <v>-54.831613322645701</v>
      </c>
    </row>
    <row r="62" spans="1:8" x14ac:dyDescent="0.3">
      <c r="A62" s="7">
        <f>+impedance_haut_parleur!A60</f>
        <v>11.377000000000001</v>
      </c>
      <c r="B62" s="7">
        <f t="shared" si="0"/>
        <v>71.483799239782158</v>
      </c>
      <c r="C62" s="7">
        <f t="shared" si="1"/>
        <v>1000000</v>
      </c>
      <c r="D62" s="7" t="str">
        <f t="shared" si="2"/>
        <v>-1398918,37120414i</v>
      </c>
      <c r="F62" s="7" t="str">
        <f t="shared" si="3"/>
        <v>1000000-1398918,37120414i</v>
      </c>
      <c r="G62" s="7">
        <f t="shared" si="4"/>
        <v>1719585.0107780201</v>
      </c>
      <c r="H62" s="7">
        <f t="shared" si="5"/>
        <v>-54.441374747698518</v>
      </c>
    </row>
    <row r="63" spans="1:8" x14ac:dyDescent="0.3">
      <c r="A63" s="7">
        <f>+impedance_haut_parleur!A61</f>
        <v>11.542999999999999</v>
      </c>
      <c r="B63" s="7">
        <f t="shared" si="0"/>
        <v>72.526808000773954</v>
      </c>
      <c r="C63" s="7">
        <f t="shared" si="1"/>
        <v>1000000</v>
      </c>
      <c r="D63" s="7" t="str">
        <f t="shared" si="2"/>
        <v>-1378800,5119284i</v>
      </c>
      <c r="F63" s="7" t="str">
        <f t="shared" si="3"/>
        <v>1000000-1378800,5119284i</v>
      </c>
      <c r="G63" s="7">
        <f t="shared" si="4"/>
        <v>1703258.8915646437</v>
      </c>
      <c r="H63" s="7">
        <f t="shared" si="5"/>
        <v>-54.047821502593607</v>
      </c>
    </row>
    <row r="64" spans="1:8" x14ac:dyDescent="0.3">
      <c r="A64" s="7">
        <f>+impedance_haut_parleur!A62</f>
        <v>11.71</v>
      </c>
      <c r="B64" s="7">
        <f t="shared" si="0"/>
        <v>73.576099947072962</v>
      </c>
      <c r="C64" s="7">
        <f t="shared" si="1"/>
        <v>1000000</v>
      </c>
      <c r="D64" s="7" t="str">
        <f t="shared" si="2"/>
        <v>-1359137,00334667i</v>
      </c>
      <c r="F64" s="7" t="str">
        <f t="shared" si="3"/>
        <v>1000000-1359137,00334667i</v>
      </c>
      <c r="G64" s="7">
        <f t="shared" si="4"/>
        <v>1687380.6309976911</v>
      </c>
      <c r="H64" s="7">
        <f t="shared" si="5"/>
        <v>-53.655814966470288</v>
      </c>
    </row>
    <row r="65" spans="1:8" x14ac:dyDescent="0.3">
      <c r="A65" s="7">
        <f>+impedance_haut_parleur!A63</f>
        <v>11.881</v>
      </c>
      <c r="B65" s="7">
        <f t="shared" si="0"/>
        <v>74.650524634600671</v>
      </c>
      <c r="C65" s="7">
        <f t="shared" si="1"/>
        <v>1000000</v>
      </c>
      <c r="D65" s="7" t="str">
        <f t="shared" si="2"/>
        <v>-1339575,31429926i</v>
      </c>
      <c r="F65" s="7" t="str">
        <f t="shared" si="3"/>
        <v>1000000-1339575,31429926i</v>
      </c>
      <c r="G65" s="7">
        <f t="shared" si="4"/>
        <v>1671664.4467954573</v>
      </c>
      <c r="H65" s="7">
        <f t="shared" si="5"/>
        <v>-53.25846763644288</v>
      </c>
    </row>
    <row r="66" spans="1:8" x14ac:dyDescent="0.3">
      <c r="A66" s="7">
        <f>+impedance_haut_parleur!A64</f>
        <v>12.053000000000001</v>
      </c>
      <c r="B66" s="7">
        <f t="shared" si="0"/>
        <v>75.731232507435564</v>
      </c>
      <c r="C66" s="7">
        <f t="shared" si="1"/>
        <v>1000000</v>
      </c>
      <c r="D66" s="7" t="str">
        <f t="shared" si="2"/>
        <v>-1320459,16445611i</v>
      </c>
      <c r="F66" s="7" t="str">
        <f t="shared" si="3"/>
        <v>1000000-1320459,16445611i</v>
      </c>
      <c r="G66" s="7">
        <f t="shared" si="4"/>
        <v>1656385.3431481842</v>
      </c>
      <c r="H66" s="7">
        <f t="shared" si="5"/>
        <v>-52.862904306978095</v>
      </c>
    </row>
    <row r="67" spans="1:8" x14ac:dyDescent="0.3">
      <c r="A67" s="7">
        <f>+impedance_haut_parleur!A65</f>
        <v>12.228</v>
      </c>
      <c r="B67" s="7">
        <f t="shared" si="0"/>
        <v>76.830789936191977</v>
      </c>
      <c r="C67" s="7">
        <f t="shared" si="1"/>
        <v>1000000</v>
      </c>
      <c r="D67" s="7" t="str">
        <f t="shared" si="2"/>
        <v>-1301561,52348622i</v>
      </c>
      <c r="F67" s="7" t="str">
        <f t="shared" si="3"/>
        <v>1000000-1301561,52348622i</v>
      </c>
      <c r="G67" s="7">
        <f t="shared" si="4"/>
        <v>1641359.9237887375</v>
      </c>
      <c r="H67" s="7">
        <f t="shared" si="5"/>
        <v>-52.464642629026869</v>
      </c>
    </row>
    <row r="68" spans="1:8" x14ac:dyDescent="0.3">
      <c r="A68" s="7">
        <f>+impedance_haut_parleur!A66</f>
        <v>12.406000000000001</v>
      </c>
      <c r="B68" s="7">
        <f t="shared" si="0"/>
        <v>77.949196920869952</v>
      </c>
      <c r="C68" s="7">
        <f t="shared" si="1"/>
        <v>1000000</v>
      </c>
      <c r="D68" s="7" t="str">
        <f t="shared" si="2"/>
        <v>-1282886,85387631i</v>
      </c>
      <c r="F68" s="7" t="str">
        <f t="shared" si="3"/>
        <v>1000000-1282886,85387631i</v>
      </c>
      <c r="G68" s="7">
        <f t="shared" si="4"/>
        <v>1626591.1225162446</v>
      </c>
      <c r="H68" s="7">
        <f t="shared" si="5"/>
        <v>-52.063871084822097</v>
      </c>
    </row>
    <row r="69" spans="1:8" x14ac:dyDescent="0.3">
      <c r="A69" s="7">
        <f>+impedance_haut_parleur!A67</f>
        <v>12.586</v>
      </c>
      <c r="B69" s="7">
        <f t="shared" si="0"/>
        <v>79.080170276162278</v>
      </c>
      <c r="C69" s="7">
        <f t="shared" si="1"/>
        <v>1000000</v>
      </c>
      <c r="D69" s="7" t="str">
        <f t="shared" si="2"/>
        <v>-1264539,5128865i</v>
      </c>
      <c r="F69" s="7" t="str">
        <f t="shared" si="3"/>
        <v>1000000-1264539,5128865i</v>
      </c>
      <c r="G69" s="7">
        <f t="shared" si="4"/>
        <v>1612160.0974007596</v>
      </c>
      <c r="H69" s="7">
        <f t="shared" si="5"/>
        <v>-51.662992605010061</v>
      </c>
    </row>
    <row r="70" spans="1:8" x14ac:dyDescent="0.3">
      <c r="A70" s="7">
        <f>+impedance_haut_parleur!A68</f>
        <v>12.769</v>
      </c>
      <c r="B70" s="7">
        <f t="shared" ref="B70:B133" si="6">2*PI()*A70</f>
        <v>80.229993187376138</v>
      </c>
      <c r="C70" s="7">
        <f t="shared" ref="C70:C133" si="7">+D$2</f>
        <v>1000000</v>
      </c>
      <c r="D70" s="7" t="str">
        <f t="shared" ref="D70:D133" si="8">COMPLEX(0,-1/(B70*($D$3/1000000)),"i")</f>
        <v>-1246416,65824963i</v>
      </c>
      <c r="F70" s="7" t="str">
        <f t="shared" ref="F70:F133" si="9">+IMSUM(C70,D70)</f>
        <v>1000000-1246416,65824963i</v>
      </c>
      <c r="G70" s="7">
        <f t="shared" ref="G70:G133" si="10">+IMABS(F70)</f>
        <v>1597984.5074224514</v>
      </c>
      <c r="H70" s="7">
        <f t="shared" ref="H70:H133" si="11">+DEGREES(IMARGUMENT(F70))</f>
        <v>-51.259930388096066</v>
      </c>
    </row>
    <row r="71" spans="1:8" x14ac:dyDescent="0.3">
      <c r="A71" s="7">
        <f>+impedance_haut_parleur!A69</f>
        <v>12.955</v>
      </c>
      <c r="B71" s="7">
        <f t="shared" si="6"/>
        <v>81.398665654511547</v>
      </c>
      <c r="C71" s="7">
        <f t="shared" si="7"/>
        <v>1000000</v>
      </c>
      <c r="D71" s="7" t="str">
        <f t="shared" si="8"/>
        <v>-1228521,36697719i</v>
      </c>
      <c r="F71" s="7" t="str">
        <f t="shared" si="9"/>
        <v>1000000-1228521,36697719i</v>
      </c>
      <c r="G71" s="7">
        <f t="shared" si="10"/>
        <v>1584065.891659657</v>
      </c>
      <c r="H71" s="7">
        <f t="shared" si="11"/>
        <v>-50.854870522399906</v>
      </c>
    </row>
    <row r="72" spans="1:8" x14ac:dyDescent="0.3">
      <c r="A72" s="7">
        <f>+impedance_haut_parleur!A70</f>
        <v>13.143000000000001</v>
      </c>
      <c r="B72" s="7">
        <f t="shared" si="6"/>
        <v>82.579904492261306</v>
      </c>
      <c r="C72" s="7">
        <f t="shared" si="7"/>
        <v>1000000</v>
      </c>
      <c r="D72" s="7" t="str">
        <f t="shared" si="8"/>
        <v>-1210948,36104311i</v>
      </c>
      <c r="F72" s="7" t="str">
        <f t="shared" si="9"/>
        <v>1000000-1210948,36104311i</v>
      </c>
      <c r="G72" s="7">
        <f t="shared" si="10"/>
        <v>1570476.3395584773</v>
      </c>
      <c r="H72" s="7">
        <f t="shared" si="11"/>
        <v>-50.450138414089977</v>
      </c>
    </row>
    <row r="73" spans="1:8" x14ac:dyDescent="0.3">
      <c r="A73" s="7">
        <f>+impedance_haut_parleur!A71</f>
        <v>13.334</v>
      </c>
      <c r="B73" s="7">
        <f t="shared" si="6"/>
        <v>83.7799928859326</v>
      </c>
      <c r="C73" s="7">
        <f t="shared" si="7"/>
        <v>1000000</v>
      </c>
      <c r="D73" s="7" t="str">
        <f t="shared" si="8"/>
        <v>-1193602,39306956i</v>
      </c>
      <c r="F73" s="7" t="str">
        <f t="shared" si="9"/>
        <v>1000000-1193602,39306956i</v>
      </c>
      <c r="G73" s="7">
        <f t="shared" si="10"/>
        <v>1557140.5436701535</v>
      </c>
      <c r="H73" s="7">
        <f t="shared" si="11"/>
        <v>-50.04372727389034</v>
      </c>
    </row>
    <row r="74" spans="1:8" x14ac:dyDescent="0.3">
      <c r="A74" s="7">
        <f>+impedance_haut_parleur!A72</f>
        <v>13.526999999999999</v>
      </c>
      <c r="B74" s="7">
        <f t="shared" si="6"/>
        <v>84.99264765021826</v>
      </c>
      <c r="C74" s="7">
        <f t="shared" si="7"/>
        <v>1000000</v>
      </c>
      <c r="D74" s="7" t="str">
        <f t="shared" si="8"/>
        <v>-1176572,35966508i</v>
      </c>
      <c r="F74" s="7" t="str">
        <f t="shared" si="9"/>
        <v>1000000-1176572,35966508i</v>
      </c>
      <c r="G74" s="7">
        <f t="shared" si="10"/>
        <v>1544125.1625201418</v>
      </c>
      <c r="H74" s="7">
        <f t="shared" si="11"/>
        <v>-49.6379091389271</v>
      </c>
    </row>
    <row r="75" spans="1:8" x14ac:dyDescent="0.3">
      <c r="A75" s="7">
        <f>+impedance_haut_parleur!A73</f>
        <v>13.724</v>
      </c>
      <c r="B75" s="7">
        <f t="shared" si="6"/>
        <v>86.230435155732636</v>
      </c>
      <c r="C75" s="7">
        <f t="shared" si="7"/>
        <v>1000000</v>
      </c>
      <c r="D75" s="7" t="str">
        <f t="shared" si="8"/>
        <v>-1159683,35100478i</v>
      </c>
      <c r="F75" s="7" t="str">
        <f t="shared" si="9"/>
        <v>1000000-1159683,35100478i</v>
      </c>
      <c r="G75" s="7">
        <f t="shared" si="10"/>
        <v>1531295.3583805037</v>
      </c>
      <c r="H75" s="7">
        <f t="shared" si="11"/>
        <v>-49.228658828550586</v>
      </c>
    </row>
    <row r="76" spans="1:8" x14ac:dyDescent="0.3">
      <c r="A76" s="7">
        <f>+impedance_haut_parleur!A74</f>
        <v>13.923</v>
      </c>
      <c r="B76" s="7">
        <f t="shared" si="6"/>
        <v>87.480789031861377</v>
      </c>
      <c r="C76" s="7">
        <f t="shared" si="7"/>
        <v>1000000</v>
      </c>
      <c r="D76" s="7" t="str">
        <f t="shared" si="8"/>
        <v>-1143108,11672696i</v>
      </c>
      <c r="F76" s="7" t="str">
        <f t="shared" si="9"/>
        <v>1000000-1143108,11672696i</v>
      </c>
      <c r="G76" s="7">
        <f t="shared" si="10"/>
        <v>1518781.1450393561</v>
      </c>
      <c r="H76" s="7">
        <f t="shared" si="11"/>
        <v>-48.820309522816743</v>
      </c>
    </row>
    <row r="77" spans="1:8" x14ac:dyDescent="0.3">
      <c r="A77" s="7">
        <f>+impedance_haut_parleur!A75</f>
        <v>14.125999999999999</v>
      </c>
      <c r="B77" s="7">
        <f t="shared" si="6"/>
        <v>88.756275649218836</v>
      </c>
      <c r="C77" s="7">
        <f t="shared" si="7"/>
        <v>1000000</v>
      </c>
      <c r="D77" s="7" t="str">
        <f t="shared" si="8"/>
        <v>-1126680,89403862i</v>
      </c>
      <c r="F77" s="7" t="str">
        <f t="shared" si="9"/>
        <v>1000000-1126680,89403862i</v>
      </c>
      <c r="G77" s="7">
        <f t="shared" si="10"/>
        <v>1506456.0521275303</v>
      </c>
      <c r="H77" s="7">
        <f t="shared" si="11"/>
        <v>-48.408933623415365</v>
      </c>
    </row>
    <row r="78" spans="1:8" x14ac:dyDescent="0.3">
      <c r="A78" s="7">
        <f>+impedance_haut_parleur!A76</f>
        <v>14.331</v>
      </c>
      <c r="B78" s="7">
        <f t="shared" si="6"/>
        <v>90.044328637190645</v>
      </c>
      <c r="C78" s="7">
        <f t="shared" si="7"/>
        <v>1000000</v>
      </c>
      <c r="D78" s="7" t="str">
        <f t="shared" si="8"/>
        <v>-1110564,11340378i</v>
      </c>
      <c r="F78" s="7" t="str">
        <f t="shared" si="9"/>
        <v>1000000-1110564,11340378i</v>
      </c>
      <c r="G78" s="7">
        <f t="shared" si="10"/>
        <v>1494440.5809467046</v>
      </c>
      <c r="H78" s="7">
        <f t="shared" si="11"/>
        <v>-47.998758310446952</v>
      </c>
    </row>
    <row r="79" spans="1:8" x14ac:dyDescent="0.3">
      <c r="A79" s="7">
        <f>+impedance_haut_parleur!A77</f>
        <v>14.539</v>
      </c>
      <c r="B79" s="7">
        <f t="shared" si="6"/>
        <v>91.351231181084003</v>
      </c>
      <c r="C79" s="7">
        <f t="shared" si="7"/>
        <v>1000000</v>
      </c>
      <c r="D79" s="7" t="str">
        <f t="shared" si="8"/>
        <v>-1094675,99623011i</v>
      </c>
      <c r="F79" s="7" t="str">
        <f t="shared" si="9"/>
        <v>1000000-1094675,99623011i</v>
      </c>
      <c r="G79" s="7">
        <f t="shared" si="10"/>
        <v>1482671.7562300782</v>
      </c>
      <c r="H79" s="7">
        <f t="shared" si="11"/>
        <v>-47.587916039306265</v>
      </c>
    </row>
    <row r="80" spans="1:8" x14ac:dyDescent="0.3">
      <c r="A80" s="7">
        <f>+impedance_haut_parleur!A78</f>
        <v>14.75</v>
      </c>
      <c r="B80" s="7">
        <f t="shared" si="6"/>
        <v>92.676983280898895</v>
      </c>
      <c r="C80" s="7">
        <f t="shared" si="7"/>
        <v>1000000</v>
      </c>
      <c r="D80" s="7" t="str">
        <f t="shared" si="8"/>
        <v>-1079016,56333488i</v>
      </c>
      <c r="F80" s="7" t="str">
        <f t="shared" si="9"/>
        <v>1000000-1079016,56333488i</v>
      </c>
      <c r="G80" s="7">
        <f t="shared" si="10"/>
        <v>1471148.1040163888</v>
      </c>
      <c r="H80" s="7">
        <f t="shared" si="11"/>
        <v>-47.176576002934453</v>
      </c>
    </row>
    <row r="81" spans="1:8" x14ac:dyDescent="0.3">
      <c r="A81" s="7">
        <f>+impedance_haut_parleur!A79</f>
        <v>14.965</v>
      </c>
      <c r="B81" s="7">
        <f t="shared" si="6"/>
        <v>94.027868121942504</v>
      </c>
      <c r="C81" s="7">
        <f t="shared" si="7"/>
        <v>1000000</v>
      </c>
      <c r="D81" s="7" t="str">
        <f t="shared" si="8"/>
        <v>-1063514,48775072i</v>
      </c>
      <c r="F81" s="7" t="str">
        <f t="shared" si="9"/>
        <v>1000000-1063514,48775072i</v>
      </c>
      <c r="G81" s="7">
        <f t="shared" si="10"/>
        <v>1459816.1067941661</v>
      </c>
      <c r="H81" s="7">
        <f t="shared" si="11"/>
        <v>-46.76299392921446</v>
      </c>
    </row>
    <row r="82" spans="1:8" x14ac:dyDescent="0.3">
      <c r="A82" s="7">
        <f>+impedance_haut_parleur!A80</f>
        <v>15.182</v>
      </c>
      <c r="B82" s="7">
        <f t="shared" si="6"/>
        <v>95.391319333600478</v>
      </c>
      <c r="C82" s="7">
        <f t="shared" si="7"/>
        <v>1000000</v>
      </c>
      <c r="D82" s="7" t="str">
        <f t="shared" si="8"/>
        <v>-1048313,41780988i</v>
      </c>
      <c r="F82" s="7" t="str">
        <f t="shared" si="9"/>
        <v>1000000-1048313,41780988i</v>
      </c>
      <c r="G82" s="7">
        <f t="shared" si="10"/>
        <v>1448779.1487870854</v>
      </c>
      <c r="H82" s="7">
        <f t="shared" si="11"/>
        <v>-46.351180797636644</v>
      </c>
    </row>
    <row r="83" spans="1:8" x14ac:dyDescent="0.3">
      <c r="A83" s="7">
        <f>+impedance_haut_parleur!A81</f>
        <v>15.403</v>
      </c>
      <c r="B83" s="7">
        <f t="shared" si="6"/>
        <v>96.779903286487169</v>
      </c>
      <c r="C83" s="7">
        <f t="shared" si="7"/>
        <v>1000000</v>
      </c>
      <c r="D83" s="7" t="str">
        <f t="shared" si="8"/>
        <v>-1033272,36961563i</v>
      </c>
      <c r="F83" s="7" t="str">
        <f t="shared" si="9"/>
        <v>1000000-1033272,36961563i</v>
      </c>
      <c r="G83" s="7">
        <f t="shared" si="10"/>
        <v>1437933.1659750738</v>
      </c>
      <c r="H83" s="7">
        <f t="shared" si="11"/>
        <v>-45.937501658723015</v>
      </c>
    </row>
    <row r="84" spans="1:8" x14ac:dyDescent="0.3">
      <c r="A84" s="7">
        <f>+impedance_haut_parleur!A82</f>
        <v>15.627000000000001</v>
      </c>
      <c r="B84" s="7">
        <f t="shared" si="6"/>
        <v>98.187336795295394</v>
      </c>
      <c r="C84" s="7">
        <f t="shared" si="7"/>
        <v>1000000</v>
      </c>
      <c r="D84" s="7" t="str">
        <f t="shared" si="8"/>
        <v>-1018461,27274522i</v>
      </c>
      <c r="F84" s="7" t="str">
        <f t="shared" si="9"/>
        <v>1000000-1018461,27274522i</v>
      </c>
      <c r="G84" s="7">
        <f t="shared" si="10"/>
        <v>1427327.350008334</v>
      </c>
      <c r="H84" s="7">
        <f t="shared" si="11"/>
        <v>-45.524024678453735</v>
      </c>
    </row>
    <row r="85" spans="1:8" x14ac:dyDescent="0.3">
      <c r="A85" s="7">
        <f>+impedance_haut_parleur!A83</f>
        <v>15.853999999999999</v>
      </c>
      <c r="B85" s="7">
        <f t="shared" si="6"/>
        <v>99.613619860025153</v>
      </c>
      <c r="C85" s="7">
        <f t="shared" si="7"/>
        <v>1000000</v>
      </c>
      <c r="D85" s="7" t="str">
        <f t="shared" si="8"/>
        <v>-1003878,78826728i</v>
      </c>
      <c r="F85" s="7" t="str">
        <f t="shared" si="9"/>
        <v>1000000-1003878,78826728i</v>
      </c>
      <c r="G85" s="7">
        <f t="shared" si="10"/>
        <v>1416958.9343142526</v>
      </c>
      <c r="H85" s="7">
        <f t="shared" si="11"/>
        <v>-45.110903873571758</v>
      </c>
    </row>
    <row r="86" spans="1:8" x14ac:dyDescent="0.3">
      <c r="A86" s="7">
        <f>+impedance_haut_parleur!A84</f>
        <v>16.084</v>
      </c>
      <c r="B86" s="7">
        <f t="shared" si="6"/>
        <v>101.05875248067646</v>
      </c>
      <c r="C86" s="7">
        <f t="shared" si="7"/>
        <v>1000000</v>
      </c>
      <c r="D86" s="7" t="str">
        <f t="shared" si="8"/>
        <v>-989523,396492759i</v>
      </c>
      <c r="F86" s="7" t="str">
        <f t="shared" si="9"/>
        <v>1000000-989523,396492759i</v>
      </c>
      <c r="G86" s="7">
        <f t="shared" si="10"/>
        <v>1406824.9898997978</v>
      </c>
      <c r="H86" s="7">
        <f t="shared" si="11"/>
        <v>-44.698289742465363</v>
      </c>
    </row>
    <row r="87" spans="1:8" x14ac:dyDescent="0.3">
      <c r="A87" s="7">
        <f>+impedance_haut_parleur!A85</f>
        <v>16.318000000000001</v>
      </c>
      <c r="B87" s="7">
        <f t="shared" si="6"/>
        <v>102.5290178425565</v>
      </c>
      <c r="C87" s="7">
        <f t="shared" si="7"/>
        <v>1000000</v>
      </c>
      <c r="D87" s="7" t="str">
        <f t="shared" si="8"/>
        <v>-975333,638263852i</v>
      </c>
      <c r="F87" s="7" t="str">
        <f t="shared" si="9"/>
        <v>1000000-975333,638263852i</v>
      </c>
      <c r="G87" s="7">
        <f t="shared" si="10"/>
        <v>1396880.7056900037</v>
      </c>
      <c r="H87" s="7">
        <f t="shared" si="11"/>
        <v>-44.2845740357537</v>
      </c>
    </row>
    <row r="88" spans="1:8" x14ac:dyDescent="0.3">
      <c r="A88" s="7">
        <f>+impedance_haut_parleur!A86</f>
        <v>16.555</v>
      </c>
      <c r="B88" s="7">
        <f t="shared" si="6"/>
        <v>104.01813276035804</v>
      </c>
      <c r="C88" s="7">
        <f t="shared" si="7"/>
        <v>1000000</v>
      </c>
      <c r="D88" s="7" t="str">
        <f t="shared" si="8"/>
        <v>-961370,843200818i</v>
      </c>
      <c r="F88" s="7" t="str">
        <f t="shared" si="9"/>
        <v>1000000-961370,843200818i</v>
      </c>
      <c r="G88" s="7">
        <f t="shared" si="10"/>
        <v>1387167.581136703</v>
      </c>
      <c r="H88" s="7">
        <f t="shared" si="11"/>
        <v>-43.871706718455641</v>
      </c>
    </row>
    <row r="89" spans="1:8" x14ac:dyDescent="0.3">
      <c r="A89" s="7">
        <f>+impedance_haut_parleur!A87</f>
        <v>16.795000000000002</v>
      </c>
      <c r="B89" s="7">
        <f t="shared" si="6"/>
        <v>105.52609723408116</v>
      </c>
      <c r="C89" s="7">
        <f t="shared" si="7"/>
        <v>1000000</v>
      </c>
      <c r="D89" s="7" t="str">
        <f t="shared" si="8"/>
        <v>-947632,885334298i</v>
      </c>
      <c r="F89" s="7" t="str">
        <f t="shared" si="9"/>
        <v>1000000-947632,885334298i</v>
      </c>
      <c r="G89" s="7">
        <f t="shared" si="10"/>
        <v>1377682.1423561412</v>
      </c>
      <c r="H89" s="7">
        <f t="shared" si="11"/>
        <v>-43.459826823444089</v>
      </c>
    </row>
    <row r="90" spans="1:8" x14ac:dyDescent="0.3">
      <c r="A90" s="7">
        <f>+impedance_haut_parleur!A88</f>
        <v>17.039000000000001</v>
      </c>
      <c r="B90" s="7">
        <f t="shared" si="6"/>
        <v>107.05919444903297</v>
      </c>
      <c r="C90" s="7">
        <f t="shared" si="7"/>
        <v>1000000</v>
      </c>
      <c r="D90" s="7" t="str">
        <f t="shared" si="8"/>
        <v>-934062,697880717i</v>
      </c>
      <c r="F90" s="7" t="str">
        <f t="shared" si="9"/>
        <v>1000000-934062,697880717i</v>
      </c>
      <c r="G90" s="7">
        <f t="shared" si="10"/>
        <v>1368383.3978721765</v>
      </c>
      <c r="H90" s="7">
        <f t="shared" si="11"/>
        <v>-43.047391926773024</v>
      </c>
    </row>
    <row r="91" spans="1:8" x14ac:dyDescent="0.3">
      <c r="A91" s="7">
        <f>+impedance_haut_parleur!A89</f>
        <v>17.286999999999999</v>
      </c>
      <c r="B91" s="7">
        <f t="shared" si="6"/>
        <v>108.6174244052135</v>
      </c>
      <c r="C91" s="7">
        <f t="shared" si="7"/>
        <v>1000000</v>
      </c>
      <c r="D91" s="7" t="str">
        <f t="shared" si="8"/>
        <v>-920662,596702119i</v>
      </c>
      <c r="F91" s="7" t="str">
        <f t="shared" si="9"/>
        <v>1000000-920662,596702119i</v>
      </c>
      <c r="G91" s="7">
        <f t="shared" si="10"/>
        <v>1359271.7230069521</v>
      </c>
      <c r="H91" s="7">
        <f t="shared" si="11"/>
        <v>-42.634610271629391</v>
      </c>
    </row>
    <row r="92" spans="1:8" x14ac:dyDescent="0.3">
      <c r="A92" s="7">
        <f>+impedance_haut_parleur!A90</f>
        <v>17.538</v>
      </c>
      <c r="B92" s="7">
        <f t="shared" si="6"/>
        <v>110.19450391731559</v>
      </c>
      <c r="C92" s="7">
        <f t="shared" si="7"/>
        <v>1000000</v>
      </c>
      <c r="D92" s="7" t="str">
        <f t="shared" si="8"/>
        <v>-907486,276040001i</v>
      </c>
      <c r="F92" s="7" t="str">
        <f t="shared" si="9"/>
        <v>1000000-907486,276040001i</v>
      </c>
      <c r="G92" s="7">
        <f t="shared" si="10"/>
        <v>1350381.9241980948</v>
      </c>
      <c r="H92" s="7">
        <f t="shared" si="11"/>
        <v>-42.223311304000283</v>
      </c>
    </row>
    <row r="93" spans="1:8" x14ac:dyDescent="0.3">
      <c r="A93" s="7">
        <f>+impedance_haut_parleur!A91</f>
        <v>17.792999999999999</v>
      </c>
      <c r="B93" s="7">
        <f t="shared" si="6"/>
        <v>111.79671617064638</v>
      </c>
      <c r="C93" s="7">
        <f t="shared" si="7"/>
        <v>1000000</v>
      </c>
      <c r="D93" s="7" t="str">
        <f t="shared" si="8"/>
        <v>-894480,655830357i</v>
      </c>
      <c r="F93" s="7" t="str">
        <f t="shared" si="9"/>
        <v>1000000-894480,655830357i</v>
      </c>
      <c r="G93" s="7">
        <f t="shared" si="10"/>
        <v>1341676.430311983</v>
      </c>
      <c r="H93" s="7">
        <f t="shared" si="11"/>
        <v>-41.812016688976009</v>
      </c>
    </row>
    <row r="94" spans="1:8" x14ac:dyDescent="0.3">
      <c r="A94" s="7">
        <f>+impedance_haut_parleur!A92</f>
        <v>18.050999999999998</v>
      </c>
      <c r="B94" s="7">
        <f t="shared" si="6"/>
        <v>113.4177779798987</v>
      </c>
      <c r="C94" s="7">
        <f t="shared" si="7"/>
        <v>1000000</v>
      </c>
      <c r="D94" s="7" t="str">
        <f t="shared" si="8"/>
        <v>-881695,989650963i</v>
      </c>
      <c r="F94" s="7" t="str">
        <f t="shared" si="9"/>
        <v>1000000-881695,989650963i</v>
      </c>
      <c r="G94" s="7">
        <f t="shared" si="10"/>
        <v>1333187.0904590215</v>
      </c>
      <c r="H94" s="7">
        <f t="shared" si="11"/>
        <v>-41.40249507066094</v>
      </c>
    </row>
    <row r="95" spans="1:8" x14ac:dyDescent="0.3">
      <c r="A95" s="7">
        <f>+impedance_haut_parleur!A93</f>
        <v>18.312999999999999</v>
      </c>
      <c r="B95" s="7">
        <f t="shared" si="6"/>
        <v>115.06397253037976</v>
      </c>
      <c r="C95" s="7">
        <f t="shared" si="7"/>
        <v>1000000</v>
      </c>
      <c r="D95" s="7" t="str">
        <f t="shared" si="8"/>
        <v>-869081,762091931i</v>
      </c>
      <c r="F95" s="7" t="str">
        <f t="shared" si="9"/>
        <v>1000000-869081,762091931i</v>
      </c>
      <c r="G95" s="7">
        <f t="shared" si="10"/>
        <v>1324878.5262056352</v>
      </c>
      <c r="H95" s="7">
        <f t="shared" si="11"/>
        <v>-40.993309957681227</v>
      </c>
    </row>
    <row r="96" spans="1:8" x14ac:dyDescent="0.3">
      <c r="A96" s="7">
        <f>+impedance_haut_parleur!A94</f>
        <v>18.579999999999998</v>
      </c>
      <c r="B96" s="7">
        <f t="shared" si="6"/>
        <v>116.7415830073967</v>
      </c>
      <c r="C96" s="7">
        <f t="shared" si="7"/>
        <v>1000000</v>
      </c>
      <c r="D96" s="7" t="str">
        <f t="shared" si="8"/>
        <v>-856592,804585013i</v>
      </c>
      <c r="F96" s="7" t="str">
        <f t="shared" si="9"/>
        <v>1000000-856592,804585013i</v>
      </c>
      <c r="G96" s="7">
        <f t="shared" si="10"/>
        <v>1316719.8763848059</v>
      </c>
      <c r="H96" s="7">
        <f t="shared" si="11"/>
        <v>-40.583121838018123</v>
      </c>
    </row>
    <row r="97" spans="1:8" x14ac:dyDescent="0.3">
      <c r="A97" s="7">
        <f>+impedance_haut_parleur!A95</f>
        <v>18.849</v>
      </c>
      <c r="B97" s="7">
        <f t="shared" si="6"/>
        <v>118.43175985502802</v>
      </c>
      <c r="C97" s="7">
        <f t="shared" si="7"/>
        <v>1000000</v>
      </c>
      <c r="D97" s="7" t="str">
        <f t="shared" si="8"/>
        <v>-844368,099590935i</v>
      </c>
      <c r="F97" s="7" t="str">
        <f t="shared" si="9"/>
        <v>1000000-844368,099590935i</v>
      </c>
      <c r="G97" s="7">
        <f t="shared" si="10"/>
        <v>1308800.0181871972</v>
      </c>
      <c r="H97" s="7">
        <f t="shared" si="11"/>
        <v>-40.176680400693691</v>
      </c>
    </row>
    <row r="98" spans="1:8" x14ac:dyDescent="0.3">
      <c r="A98" s="7">
        <f>+impedance_haut_parleur!A96</f>
        <v>19.123000000000001</v>
      </c>
      <c r="B98" s="7">
        <f t="shared" si="6"/>
        <v>120.15335262919524</v>
      </c>
      <c r="C98" s="7">
        <f t="shared" si="7"/>
        <v>1000000</v>
      </c>
      <c r="D98" s="7" t="str">
        <f t="shared" si="8"/>
        <v>-832269,743721672i</v>
      </c>
      <c r="F98" s="7" t="str">
        <f t="shared" si="9"/>
        <v>1000000-832269,743721672i</v>
      </c>
      <c r="G98" s="7">
        <f t="shared" si="10"/>
        <v>1301027.642409852</v>
      </c>
      <c r="H98" s="7">
        <f t="shared" si="11"/>
        <v>-39.769588159551418</v>
      </c>
    </row>
    <row r="99" spans="1:8" x14ac:dyDescent="0.3">
      <c r="A99" s="7">
        <f>+impedance_haut_parleur!A97</f>
        <v>19.401</v>
      </c>
      <c r="B99" s="7">
        <f t="shared" si="6"/>
        <v>121.90007814459115</v>
      </c>
      <c r="C99" s="7">
        <f t="shared" si="7"/>
        <v>1000000</v>
      </c>
      <c r="D99" s="7" t="str">
        <f t="shared" si="8"/>
        <v>-820344,018823233i</v>
      </c>
      <c r="F99" s="7" t="str">
        <f t="shared" si="9"/>
        <v>1000000-820344,018823233i</v>
      </c>
      <c r="G99" s="7">
        <f t="shared" si="10"/>
        <v>1293431.2154958425</v>
      </c>
      <c r="H99" s="7">
        <f t="shared" si="11"/>
        <v>-39.363536590725275</v>
      </c>
    </row>
    <row r="100" spans="1:8" x14ac:dyDescent="0.3">
      <c r="A100" s="7">
        <f>+impedance_haut_parleur!A98</f>
        <v>19.683</v>
      </c>
      <c r="B100" s="7">
        <f t="shared" si="6"/>
        <v>123.67193640121579</v>
      </c>
      <c r="C100" s="7">
        <f t="shared" si="7"/>
        <v>1000000</v>
      </c>
      <c r="D100" s="7" t="str">
        <f t="shared" si="8"/>
        <v>-808590,880922092i</v>
      </c>
      <c r="F100" s="7" t="str">
        <f t="shared" si="9"/>
        <v>1000000-808590,880922092i</v>
      </c>
      <c r="G100" s="7">
        <f t="shared" si="10"/>
        <v>1286009.0251278817</v>
      </c>
      <c r="H100" s="7">
        <f t="shared" si="11"/>
        <v>-38.958687914351827</v>
      </c>
    </row>
    <row r="101" spans="1:8" x14ac:dyDescent="0.3">
      <c r="A101" s="7">
        <f>+impedance_haut_parleur!A99</f>
        <v>19.969000000000001</v>
      </c>
      <c r="B101" s="7">
        <f t="shared" si="6"/>
        <v>125.46892739906916</v>
      </c>
      <c r="C101" s="7">
        <f t="shared" si="7"/>
        <v>1000000</v>
      </c>
      <c r="D101" s="7" t="str">
        <f t="shared" si="8"/>
        <v>-797010,081085159i</v>
      </c>
      <c r="F101" s="7" t="str">
        <f t="shared" si="9"/>
        <v>1000000-797010,081085159i</v>
      </c>
      <c r="G101" s="7">
        <f t="shared" si="10"/>
        <v>1278759.1913067026</v>
      </c>
      <c r="H101" s="7">
        <f t="shared" si="11"/>
        <v>-38.555198641918984</v>
      </c>
    </row>
    <row r="102" spans="1:8" x14ac:dyDescent="0.3">
      <c r="A102" s="7">
        <f>+impedance_haut_parleur!A100</f>
        <v>20.259</v>
      </c>
      <c r="B102" s="7">
        <f t="shared" si="6"/>
        <v>127.29105113815125</v>
      </c>
      <c r="C102" s="7">
        <f t="shared" si="7"/>
        <v>1000000</v>
      </c>
      <c r="D102" s="7" t="str">
        <f t="shared" si="8"/>
        <v>-785601,180176195i</v>
      </c>
      <c r="F102" s="7" t="str">
        <f t="shared" si="9"/>
        <v>1000000-785601,180176195i</v>
      </c>
      <c r="G102" s="7">
        <f t="shared" si="10"/>
        <v>1271679.6822683888</v>
      </c>
      <c r="H102" s="7">
        <f t="shared" si="11"/>
        <v>-38.153219515101959</v>
      </c>
    </row>
    <row r="103" spans="1:8" x14ac:dyDescent="0.3">
      <c r="A103" s="7">
        <f>+impedance_haut_parleur!A101</f>
        <v>20.553999999999998</v>
      </c>
      <c r="B103" s="7">
        <f t="shared" si="6"/>
        <v>129.1445908037692</v>
      </c>
      <c r="C103" s="7">
        <f t="shared" si="7"/>
        <v>1000000</v>
      </c>
      <c r="D103" s="7" t="str">
        <f t="shared" si="8"/>
        <v>-774325,888352123i</v>
      </c>
      <c r="F103" s="7" t="str">
        <f t="shared" si="9"/>
        <v>1000000-774325,888352123i</v>
      </c>
      <c r="G103" s="7">
        <f t="shared" si="10"/>
        <v>1264745.2634314566</v>
      </c>
      <c r="H103" s="7">
        <f t="shared" si="11"/>
        <v>-37.751546009485061</v>
      </c>
    </row>
    <row r="104" spans="1:8" x14ac:dyDescent="0.3">
      <c r="A104" s="7">
        <f>+impedance_haut_parleur!A102</f>
        <v>20.852</v>
      </c>
      <c r="B104" s="7">
        <f t="shared" si="6"/>
        <v>131.01698002530873</v>
      </c>
      <c r="C104" s="7">
        <f t="shared" si="7"/>
        <v>1000000</v>
      </c>
      <c r="D104" s="7" t="str">
        <f t="shared" si="8"/>
        <v>-763259,846019065i</v>
      </c>
      <c r="F104" s="7" t="str">
        <f t="shared" si="9"/>
        <v>1000000-763259,846019065i</v>
      </c>
      <c r="G104" s="7">
        <f t="shared" si="10"/>
        <v>1258000.6329668704</v>
      </c>
      <c r="H104" s="7">
        <f t="shared" si="11"/>
        <v>-37.353040307387332</v>
      </c>
    </row>
    <row r="105" spans="1:8" x14ac:dyDescent="0.3">
      <c r="A105" s="7">
        <f>+impedance_haut_parleur!A103</f>
        <v>21.155000000000001</v>
      </c>
      <c r="B105" s="7">
        <f t="shared" si="6"/>
        <v>132.92078517338416</v>
      </c>
      <c r="C105" s="7">
        <f t="shared" si="7"/>
        <v>1000000</v>
      </c>
      <c r="D105" s="7" t="str">
        <f t="shared" si="8"/>
        <v>-752327,785827914i</v>
      </c>
      <c r="F105" s="7" t="str">
        <f t="shared" si="9"/>
        <v>1000000-752327,785827914i</v>
      </c>
      <c r="G105" s="7">
        <f t="shared" si="10"/>
        <v>1251398.0571060239</v>
      </c>
      <c r="H105" s="7">
        <f t="shared" si="11"/>
        <v>-36.955160589648649</v>
      </c>
    </row>
    <row r="106" spans="1:8" x14ac:dyDescent="0.3">
      <c r="A106" s="7">
        <f>+impedance_haut_parleur!A104</f>
        <v>21.462</v>
      </c>
      <c r="B106" s="7">
        <f t="shared" si="6"/>
        <v>134.84972306268827</v>
      </c>
      <c r="C106" s="7">
        <f t="shared" si="7"/>
        <v>1000000</v>
      </c>
      <c r="D106" s="7" t="str">
        <f t="shared" si="8"/>
        <v>-741566,224452033i</v>
      </c>
      <c r="F106" s="7" t="str">
        <f t="shared" si="9"/>
        <v>1000000-741566,224452033i</v>
      </c>
      <c r="G106" s="7">
        <f t="shared" si="10"/>
        <v>1244958.0174640599</v>
      </c>
      <c r="H106" s="7">
        <f t="shared" si="11"/>
        <v>-36.559383008125657</v>
      </c>
    </row>
    <row r="107" spans="1:8" x14ac:dyDescent="0.3">
      <c r="A107" s="7">
        <f>+impedance_haut_parleur!A105</f>
        <v>21.774000000000001</v>
      </c>
      <c r="B107" s="7">
        <f t="shared" si="6"/>
        <v>136.81007687852832</v>
      </c>
      <c r="C107" s="7">
        <f t="shared" si="7"/>
        <v>1000000</v>
      </c>
      <c r="D107" s="7" t="str">
        <f t="shared" si="8"/>
        <v>-730940,309965534i</v>
      </c>
      <c r="F107" s="7" t="str">
        <f t="shared" si="9"/>
        <v>1000000-730940,309965534i</v>
      </c>
      <c r="G107" s="7">
        <f t="shared" si="10"/>
        <v>1238658.0386581726</v>
      </c>
      <c r="H107" s="7">
        <f t="shared" si="11"/>
        <v>-36.164574726548508</v>
      </c>
    </row>
    <row r="108" spans="1:8" x14ac:dyDescent="0.3">
      <c r="A108" s="7">
        <f>+impedance_haut_parleur!A106</f>
        <v>22.091000000000001</v>
      </c>
      <c r="B108" s="7">
        <f t="shared" si="6"/>
        <v>138.80184662090426</v>
      </c>
      <c r="C108" s="7">
        <f t="shared" si="7"/>
        <v>1000000</v>
      </c>
      <c r="D108" s="7" t="str">
        <f t="shared" si="8"/>
        <v>-720451,510080555i</v>
      </c>
      <c r="F108" s="7" t="str">
        <f t="shared" si="9"/>
        <v>1000000-720451,510080555i</v>
      </c>
      <c r="G108" s="7">
        <f t="shared" si="10"/>
        <v>1232497.6180006808</v>
      </c>
      <c r="H108" s="7">
        <f t="shared" si="11"/>
        <v>-35.770921029330111</v>
      </c>
    </row>
    <row r="109" spans="1:8" x14ac:dyDescent="0.3">
      <c r="A109" s="7">
        <f>+impedance_haut_parleur!A107</f>
        <v>22.411999999999999</v>
      </c>
      <c r="B109" s="7">
        <f t="shared" si="6"/>
        <v>140.81874910450887</v>
      </c>
      <c r="C109" s="7">
        <f t="shared" si="7"/>
        <v>1000000</v>
      </c>
      <c r="D109" s="7" t="str">
        <f t="shared" si="8"/>
        <v>-710132,710565301i</v>
      </c>
      <c r="F109" s="7" t="str">
        <f t="shared" si="9"/>
        <v>1000000-710132,710565301i</v>
      </c>
      <c r="G109" s="7">
        <f t="shared" si="10"/>
        <v>1226494.3809960247</v>
      </c>
      <c r="H109" s="7">
        <f t="shared" si="11"/>
        <v>-35.379806879419334</v>
      </c>
    </row>
    <row r="110" spans="1:8" x14ac:dyDescent="0.3">
      <c r="A110" s="7">
        <f>+impedance_haut_parleur!A108</f>
        <v>22.736999999999998</v>
      </c>
      <c r="B110" s="7">
        <f t="shared" si="6"/>
        <v>142.86078432934224</v>
      </c>
      <c r="C110" s="7">
        <f t="shared" si="7"/>
        <v>1000000</v>
      </c>
      <c r="D110" s="7" t="str">
        <f t="shared" si="8"/>
        <v>-699982,15724104i</v>
      </c>
      <c r="F110" s="7" t="str">
        <f t="shared" si="9"/>
        <v>1000000-699982,15724104i</v>
      </c>
      <c r="G110" s="7">
        <f t="shared" si="10"/>
        <v>1220645.3295105095</v>
      </c>
      <c r="H110" s="7">
        <f t="shared" si="11"/>
        <v>-34.991334075503055</v>
      </c>
    </row>
    <row r="111" spans="1:8" x14ac:dyDescent="0.3">
      <c r="A111" s="7">
        <f>+impedance_haut_parleur!A109</f>
        <v>23.068000000000001</v>
      </c>
      <c r="B111" s="7">
        <f t="shared" si="6"/>
        <v>144.9405186660187</v>
      </c>
      <c r="C111" s="7">
        <f t="shared" si="7"/>
        <v>1000000</v>
      </c>
      <c r="D111" s="7" t="str">
        <f t="shared" si="8"/>
        <v>-689938,196167398i</v>
      </c>
      <c r="F111" s="7" t="str">
        <f t="shared" si="9"/>
        <v>1000000-689938,196167398i</v>
      </c>
      <c r="G111" s="7">
        <f t="shared" si="10"/>
        <v>1214913.4596878591</v>
      </c>
      <c r="H111" s="7">
        <f t="shared" si="11"/>
        <v>-34.603276526457798</v>
      </c>
    </row>
    <row r="112" spans="1:8" x14ac:dyDescent="0.3">
      <c r="A112" s="7">
        <f>+impedance_haut_parleur!A110</f>
        <v>23.402999999999999</v>
      </c>
      <c r="B112" s="7">
        <f t="shared" si="6"/>
        <v>147.04538574392384</v>
      </c>
      <c r="C112" s="7">
        <f t="shared" si="7"/>
        <v>1000000</v>
      </c>
      <c r="D112" s="7" t="str">
        <f t="shared" si="8"/>
        <v>-680062,141998442i</v>
      </c>
      <c r="F112" s="7" t="str">
        <f t="shared" si="9"/>
        <v>1000000-680062,141998442i</v>
      </c>
      <c r="G112" s="7">
        <f t="shared" si="10"/>
        <v>1209332.2607867159</v>
      </c>
      <c r="H112" s="7">
        <f t="shared" si="11"/>
        <v>-34.218136740862541</v>
      </c>
    </row>
    <row r="113" spans="1:8" x14ac:dyDescent="0.3">
      <c r="A113" s="7">
        <f>+impedance_haut_parleur!A111</f>
        <v>23.742999999999999</v>
      </c>
      <c r="B113" s="7">
        <f t="shared" si="6"/>
        <v>149.1816687483649</v>
      </c>
      <c r="C113" s="7">
        <f t="shared" si="7"/>
        <v>1000000</v>
      </c>
      <c r="D113" s="7" t="str">
        <f t="shared" si="8"/>
        <v>-670323,645250791i</v>
      </c>
      <c r="F113" s="7" t="str">
        <f t="shared" si="9"/>
        <v>1000000-670323,645250791i</v>
      </c>
      <c r="G113" s="7">
        <f t="shared" si="10"/>
        <v>1203882.7971951042</v>
      </c>
      <c r="H113" s="7">
        <f t="shared" si="11"/>
        <v>-33.83488163671975</v>
      </c>
    </row>
    <row r="114" spans="1:8" x14ac:dyDescent="0.3">
      <c r="A114" s="7">
        <f>+impedance_haut_parleur!A112</f>
        <v>24.088000000000001</v>
      </c>
      <c r="B114" s="7">
        <f t="shared" si="6"/>
        <v>151.34936767934187</v>
      </c>
      <c r="C114" s="7">
        <f t="shared" si="7"/>
        <v>1000000</v>
      </c>
      <c r="D114" s="7" t="str">
        <f t="shared" si="8"/>
        <v>-660722,945416371i</v>
      </c>
      <c r="F114" s="7" t="str">
        <f t="shared" si="9"/>
        <v>1000000-660722,945416371i</v>
      </c>
      <c r="G114" s="7">
        <f t="shared" si="10"/>
        <v>1198563.6447847418</v>
      </c>
      <c r="H114" s="7">
        <f t="shared" si="11"/>
        <v>-33.453654840377361</v>
      </c>
    </row>
    <row r="115" spans="1:8" x14ac:dyDescent="0.3">
      <c r="A115" s="7">
        <f>+impedance_haut_parleur!A113</f>
        <v>24.437999999999999</v>
      </c>
      <c r="B115" s="7">
        <f t="shared" si="6"/>
        <v>153.54848253685472</v>
      </c>
      <c r="C115" s="7">
        <f t="shared" si="7"/>
        <v>1000000</v>
      </c>
      <c r="D115" s="7" t="str">
        <f t="shared" si="8"/>
        <v>-651260,099402142i</v>
      </c>
      <c r="F115" s="7" t="str">
        <f t="shared" si="9"/>
        <v>1000000-651260,099402142i</v>
      </c>
      <c r="G115" s="7">
        <f t="shared" si="10"/>
        <v>1193373.2513649231</v>
      </c>
      <c r="H115" s="7">
        <f t="shared" si="11"/>
        <v>-33.074592906451876</v>
      </c>
    </row>
    <row r="116" spans="1:8" x14ac:dyDescent="0.3">
      <c r="A116" s="7">
        <f>+impedance_haut_parleur!A114</f>
        <v>24.792999999999999</v>
      </c>
      <c r="B116" s="7">
        <f t="shared" si="6"/>
        <v>155.77901332090349</v>
      </c>
      <c r="C116" s="7">
        <f t="shared" si="7"/>
        <v>1000000</v>
      </c>
      <c r="D116" s="7" t="str">
        <f t="shared" si="8"/>
        <v>-641934,994118886i</v>
      </c>
      <c r="F116" s="7" t="str">
        <f t="shared" si="9"/>
        <v>1000000-641934,994118886i</v>
      </c>
      <c r="G116" s="7">
        <f t="shared" si="10"/>
        <v>1188309.9497498178</v>
      </c>
      <c r="H116" s="7">
        <f t="shared" si="11"/>
        <v>-32.697825371741558</v>
      </c>
    </row>
    <row r="117" spans="1:8" x14ac:dyDescent="0.3">
      <c r="A117" s="7">
        <f>+impedance_haut_parleur!A115</f>
        <v>25.152999999999999</v>
      </c>
      <c r="B117" s="7">
        <f t="shared" si="6"/>
        <v>158.04096003148811</v>
      </c>
      <c r="C117" s="7">
        <f t="shared" si="7"/>
        <v>1000000</v>
      </c>
      <c r="D117" s="7" t="str">
        <f t="shared" si="8"/>
        <v>-632747,358533357i</v>
      </c>
      <c r="F117" s="7" t="str">
        <f t="shared" si="9"/>
        <v>1000000-632747,358533357i</v>
      </c>
      <c r="G117" s="7">
        <f t="shared" si="10"/>
        <v>1183371.9701475699</v>
      </c>
      <c r="H117" s="7">
        <f t="shared" si="11"/>
        <v>-32.323474824933371</v>
      </c>
    </row>
    <row r="118" spans="1:8" x14ac:dyDescent="0.3">
      <c r="A118" s="7">
        <f>+impedance_haut_parleur!A116</f>
        <v>25.518000000000001</v>
      </c>
      <c r="B118" s="7">
        <f t="shared" si="6"/>
        <v>160.33432266860868</v>
      </c>
      <c r="C118" s="7">
        <f t="shared" si="7"/>
        <v>1000000</v>
      </c>
      <c r="D118" s="7" t="str">
        <f t="shared" si="8"/>
        <v>-623696,775185733i</v>
      </c>
      <c r="F118" s="7" t="str">
        <f t="shared" si="9"/>
        <v>1000000-623696,775185733i</v>
      </c>
      <c r="G118" s="7">
        <f t="shared" si="10"/>
        <v>1178557.4518779654</v>
      </c>
      <c r="H118" s="7">
        <f t="shared" si="11"/>
        <v>-31.951656991047155</v>
      </c>
    </row>
    <row r="119" spans="1:8" x14ac:dyDescent="0.3">
      <c r="A119" s="7">
        <f>+impedance_haut_parleur!A117</f>
        <v>25.888999999999999</v>
      </c>
      <c r="B119" s="7">
        <f t="shared" si="6"/>
        <v>162.66538441757231</v>
      </c>
      <c r="C119" s="7">
        <f t="shared" si="7"/>
        <v>1000000</v>
      </c>
      <c r="D119" s="7" t="str">
        <f t="shared" si="8"/>
        <v>-614758,944307989i</v>
      </c>
      <c r="F119" s="7" t="str">
        <f t="shared" si="9"/>
        <v>1000000-614758,944307989i</v>
      </c>
      <c r="G119" s="7">
        <f t="shared" si="10"/>
        <v>1173852.0177631732</v>
      </c>
      <c r="H119" s="7">
        <f t="shared" si="11"/>
        <v>-31.581493419167447</v>
      </c>
    </row>
    <row r="120" spans="1:8" x14ac:dyDescent="0.3">
      <c r="A120" s="7">
        <f>+impedance_haut_parleur!A118</f>
        <v>26.265000000000001</v>
      </c>
      <c r="B120" s="7">
        <f t="shared" si="6"/>
        <v>165.02786209307183</v>
      </c>
      <c r="C120" s="7">
        <f t="shared" si="7"/>
        <v>1000000</v>
      </c>
      <c r="D120" s="7" t="str">
        <f t="shared" si="8"/>
        <v>-605958,283235847i</v>
      </c>
      <c r="F120" s="7" t="str">
        <f t="shared" si="9"/>
        <v>1000000-605958,283235847i</v>
      </c>
      <c r="G120" s="7">
        <f t="shared" si="10"/>
        <v>1169267.0529105552</v>
      </c>
      <c r="H120" s="7">
        <f t="shared" si="11"/>
        <v>-31.214114830937042</v>
      </c>
    </row>
    <row r="121" spans="1:8" x14ac:dyDescent="0.3">
      <c r="A121" s="7">
        <f>+impedance_haut_parleur!A119</f>
        <v>26.646999999999998</v>
      </c>
      <c r="B121" s="7">
        <f t="shared" si="6"/>
        <v>167.42803888041442</v>
      </c>
      <c r="C121" s="7">
        <f t="shared" si="7"/>
        <v>1000000</v>
      </c>
      <c r="D121" s="7" t="str">
        <f t="shared" si="8"/>
        <v>-597271,524343811i</v>
      </c>
      <c r="F121" s="7" t="str">
        <f t="shared" si="9"/>
        <v>1000000-597271,524343811i</v>
      </c>
      <c r="G121" s="7">
        <f t="shared" si="10"/>
        <v>1164788.9395903361</v>
      </c>
      <c r="H121" s="7">
        <f t="shared" si="11"/>
        <v>-30.848669519850024</v>
      </c>
    </row>
    <row r="122" spans="1:8" x14ac:dyDescent="0.3">
      <c r="A122" s="7">
        <f>+impedance_haut_parleur!A120</f>
        <v>27.033999999999999</v>
      </c>
      <c r="B122" s="7">
        <f t="shared" si="6"/>
        <v>169.85963159429292</v>
      </c>
      <c r="C122" s="7">
        <f t="shared" si="7"/>
        <v>1000000</v>
      </c>
      <c r="D122" s="7" t="str">
        <f t="shared" si="8"/>
        <v>-588721,399318989i</v>
      </c>
      <c r="F122" s="7" t="str">
        <f t="shared" si="9"/>
        <v>1000000-588721,399318989i</v>
      </c>
      <c r="G122" s="7">
        <f t="shared" si="10"/>
        <v>1160427.8891926496</v>
      </c>
      <c r="H122" s="7">
        <f t="shared" si="11"/>
        <v>-30.486232460502734</v>
      </c>
    </row>
    <row r="123" spans="1:8" x14ac:dyDescent="0.3">
      <c r="A123" s="7">
        <f>+impedance_haut_parleur!A121</f>
        <v>27.427</v>
      </c>
      <c r="B123" s="7">
        <f t="shared" si="6"/>
        <v>172.32892342001452</v>
      </c>
      <c r="C123" s="7">
        <f t="shared" si="7"/>
        <v>1000000</v>
      </c>
      <c r="D123" s="7" t="str">
        <f t="shared" si="8"/>
        <v>-580285,642220787i</v>
      </c>
      <c r="F123" s="7" t="str">
        <f t="shared" si="9"/>
        <v>1000000-580285,642220787i</v>
      </c>
      <c r="G123" s="7">
        <f t="shared" si="10"/>
        <v>1156171.0196020275</v>
      </c>
      <c r="H123" s="7">
        <f t="shared" si="11"/>
        <v>-30.125978036355114</v>
      </c>
    </row>
    <row r="124" spans="1:8" x14ac:dyDescent="0.3">
      <c r="A124" s="7">
        <f>+impedance_haut_parleur!A122</f>
        <v>27.824999999999999</v>
      </c>
      <c r="B124" s="7">
        <f t="shared" si="6"/>
        <v>174.82963117227197</v>
      </c>
      <c r="C124" s="7">
        <f t="shared" si="7"/>
        <v>1000000</v>
      </c>
      <c r="D124" s="7" t="str">
        <f t="shared" si="8"/>
        <v>-571985,419916964i</v>
      </c>
      <c r="F124" s="7" t="str">
        <f t="shared" si="9"/>
        <v>1000000-571985,419916964i</v>
      </c>
      <c r="G124" s="7">
        <f t="shared" si="10"/>
        <v>1152027.48257044</v>
      </c>
      <c r="H124" s="7">
        <f t="shared" si="11"/>
        <v>-29.768927040561493</v>
      </c>
    </row>
    <row r="125" spans="1:8" x14ac:dyDescent="0.3">
      <c r="A125" s="7">
        <f>+impedance_haut_parleur!A123</f>
        <v>28.23</v>
      </c>
      <c r="B125" s="7">
        <f t="shared" si="6"/>
        <v>177.37432122167974</v>
      </c>
      <c r="C125" s="7">
        <f t="shared" si="7"/>
        <v>1000000</v>
      </c>
      <c r="D125" s="7" t="str">
        <f t="shared" si="8"/>
        <v>-563779,465433565i</v>
      </c>
      <c r="F125" s="7" t="str">
        <f t="shared" si="9"/>
        <v>1000000-563779,465433565i</v>
      </c>
      <c r="G125" s="7">
        <f t="shared" si="10"/>
        <v>1147975.2983599238</v>
      </c>
      <c r="H125" s="7">
        <f t="shared" si="11"/>
        <v>-29.413411049467985</v>
      </c>
    </row>
    <row r="126" spans="1:8" x14ac:dyDescent="0.3">
      <c r="A126" s="7">
        <f>+impedance_haut_parleur!A124</f>
        <v>28.64</v>
      </c>
      <c r="B126" s="7">
        <f t="shared" si="6"/>
        <v>179.95042719762336</v>
      </c>
      <c r="C126" s="7">
        <f t="shared" si="7"/>
        <v>1000000</v>
      </c>
      <c r="D126" s="7" t="str">
        <f t="shared" si="8"/>
        <v>-555708,600181199i</v>
      </c>
      <c r="F126" s="7" t="str">
        <f t="shared" si="9"/>
        <v>1000000-555708,600181199i</v>
      </c>
      <c r="G126" s="7">
        <f t="shared" si="10"/>
        <v>1144033.2374172299</v>
      </c>
      <c r="H126" s="7">
        <f t="shared" si="11"/>
        <v>-29.061304359013622</v>
      </c>
    </row>
    <row r="127" spans="1:8" x14ac:dyDescent="0.3">
      <c r="A127" s="7">
        <f>+impedance_haut_parleur!A125</f>
        <v>29.056000000000001</v>
      </c>
      <c r="B127" s="7">
        <f t="shared" si="6"/>
        <v>182.56423228541007</v>
      </c>
      <c r="C127" s="7">
        <f t="shared" si="7"/>
        <v>1000000</v>
      </c>
      <c r="D127" s="7" t="str">
        <f t="shared" si="8"/>
        <v>-547752,419782129i</v>
      </c>
      <c r="F127" s="7" t="str">
        <f t="shared" si="9"/>
        <v>1000000-547752,419782129i</v>
      </c>
      <c r="G127" s="7">
        <f t="shared" si="10"/>
        <v>1140189.7707737857</v>
      </c>
      <c r="H127" s="7">
        <f t="shared" si="11"/>
        <v>-28.711830927374468</v>
      </c>
    </row>
    <row r="128" spans="1:8" x14ac:dyDescent="0.3">
      <c r="A128" s="7">
        <f>+impedance_haut_parleur!A126</f>
        <v>29.478000000000002</v>
      </c>
      <c r="B128" s="7">
        <f t="shared" si="6"/>
        <v>185.21573648503986</v>
      </c>
      <c r="C128" s="7">
        <f t="shared" si="7"/>
        <v>1000000</v>
      </c>
      <c r="D128" s="7" t="str">
        <f t="shared" si="8"/>
        <v>-539910,927104605i</v>
      </c>
      <c r="F128" s="7" t="str">
        <f t="shared" si="9"/>
        <v>1000000-539910,927104605i</v>
      </c>
      <c r="G128" s="7">
        <f t="shared" si="10"/>
        <v>1136443.4914270723</v>
      </c>
      <c r="H128" s="7">
        <f t="shared" si="11"/>
        <v>-28.365094844665066</v>
      </c>
    </row>
    <row r="129" spans="1:8" x14ac:dyDescent="0.3">
      <c r="A129" s="7">
        <f>+impedance_haut_parleur!A127</f>
        <v>29.905999999999999</v>
      </c>
      <c r="B129" s="7">
        <f t="shared" si="6"/>
        <v>187.90493979651271</v>
      </c>
      <c r="C129" s="7">
        <f t="shared" si="7"/>
        <v>1000000</v>
      </c>
      <c r="D129" s="7" t="str">
        <f t="shared" si="8"/>
        <v>-532183,986798286i</v>
      </c>
      <c r="F129" s="7" t="str">
        <f t="shared" si="9"/>
        <v>1000000-532183,986798286i</v>
      </c>
      <c r="G129" s="7">
        <f t="shared" si="10"/>
        <v>1132792.9183237853</v>
      </c>
      <c r="H129" s="7">
        <f t="shared" si="11"/>
        <v>-28.021193062681732</v>
      </c>
    </row>
    <row r="130" spans="1:8" x14ac:dyDescent="0.3">
      <c r="A130" s="7">
        <f>+impedance_haut_parleur!A128</f>
        <v>30.341000000000001</v>
      </c>
      <c r="B130" s="7">
        <f t="shared" si="6"/>
        <v>190.63812540513584</v>
      </c>
      <c r="C130" s="7">
        <f t="shared" si="7"/>
        <v>1000000</v>
      </c>
      <c r="D130" s="7" t="str">
        <f t="shared" si="8"/>
        <v>-524554,045983637i</v>
      </c>
      <c r="F130" s="7" t="str">
        <f t="shared" si="9"/>
        <v>1000000-524554,045983637i</v>
      </c>
      <c r="G130" s="7">
        <f t="shared" si="10"/>
        <v>1129228.4742946413</v>
      </c>
      <c r="H130" s="7">
        <f t="shared" si="11"/>
        <v>-27.679438728721955</v>
      </c>
    </row>
    <row r="131" spans="1:8" x14ac:dyDescent="0.3">
      <c r="A131" s="7">
        <f>+impedance_haut_parleur!A129</f>
        <v>30.782</v>
      </c>
      <c r="B131" s="7">
        <f t="shared" si="6"/>
        <v>193.40901012560204</v>
      </c>
      <c r="C131" s="7">
        <f t="shared" si="7"/>
        <v>1000000</v>
      </c>
      <c r="D131" s="7" t="str">
        <f t="shared" si="8"/>
        <v>-517038,993866205i</v>
      </c>
      <c r="F131" s="7" t="str">
        <f t="shared" si="9"/>
        <v>1000000-517038,993866205i</v>
      </c>
      <c r="G131" s="7">
        <f t="shared" si="10"/>
        <v>1125757.2212418527</v>
      </c>
      <c r="H131" s="7">
        <f t="shared" si="11"/>
        <v>-27.34072671824098</v>
      </c>
    </row>
    <row r="132" spans="1:8" x14ac:dyDescent="0.3">
      <c r="A132" s="7">
        <f>+impedance_haut_parleur!A130</f>
        <v>31.228999999999999</v>
      </c>
      <c r="B132" s="7">
        <f t="shared" si="6"/>
        <v>196.2175939579113</v>
      </c>
      <c r="C132" s="7">
        <f t="shared" si="7"/>
        <v>1000000</v>
      </c>
      <c r="D132" s="7" t="str">
        <f t="shared" si="8"/>
        <v>-509638,29482819i</v>
      </c>
      <c r="F132" s="7" t="str">
        <f t="shared" si="9"/>
        <v>1000000-509638,29482819i</v>
      </c>
      <c r="G132" s="7">
        <f t="shared" si="10"/>
        <v>1122377.4728474307</v>
      </c>
      <c r="H132" s="7">
        <f t="shared" si="11"/>
        <v>-27.005132727182598</v>
      </c>
    </row>
    <row r="133" spans="1:8" x14ac:dyDescent="0.3">
      <c r="A133" s="7">
        <f>+impedance_haut_parleur!A131</f>
        <v>31.683</v>
      </c>
      <c r="B133" s="7">
        <f t="shared" si="6"/>
        <v>199.07016008737082</v>
      </c>
      <c r="C133" s="7">
        <f t="shared" si="7"/>
        <v>1000000</v>
      </c>
      <c r="D133" s="7" t="str">
        <f t="shared" si="8"/>
        <v>-502335,457790914i</v>
      </c>
      <c r="F133" s="7" t="str">
        <f t="shared" si="9"/>
        <v>1000000-502335,457790914i</v>
      </c>
      <c r="G133" s="7">
        <f t="shared" si="10"/>
        <v>1119080.3868149987</v>
      </c>
      <c r="H133" s="7">
        <f t="shared" si="11"/>
        <v>-26.672000642083869</v>
      </c>
    </row>
    <row r="134" spans="1:8" x14ac:dyDescent="0.3">
      <c r="A134" s="7">
        <f>+impedance_haut_parleur!A132</f>
        <v>32.143000000000001</v>
      </c>
      <c r="B134" s="7">
        <f t="shared" ref="B134:B197" si="12">2*PI()*A134</f>
        <v>201.96042532867344</v>
      </c>
      <c r="C134" s="7">
        <f t="shared" ref="C134:C197" si="13">+D$2</f>
        <v>1000000</v>
      </c>
      <c r="D134" s="7" t="str">
        <f t="shared" ref="D134:D197" si="14">COMPLEX(0,-1/(B134*($D$3/1000000)),"i")</f>
        <v>-495146,511190291i</v>
      </c>
      <c r="F134" s="7" t="str">
        <f t="shared" ref="F134:F197" si="15">+IMSUM(C134,D134)</f>
        <v>1000000-495146,511190291i</v>
      </c>
      <c r="G134" s="7">
        <f t="shared" ref="G134:G197" si="16">+IMABS(F134)</f>
        <v>1115871.8867073932</v>
      </c>
      <c r="H134" s="7">
        <f t="shared" ref="H134:H197" si="17">+DEGREES(IMARGUMENT(F134))</f>
        <v>-26.342152024213924</v>
      </c>
    </row>
    <row r="135" spans="1:8" x14ac:dyDescent="0.3">
      <c r="A135" s="7">
        <f>+impedance_haut_parleur!A133</f>
        <v>32.61</v>
      </c>
      <c r="B135" s="7">
        <f t="shared" si="12"/>
        <v>204.8946728671263</v>
      </c>
      <c r="C135" s="7">
        <f t="shared" si="13"/>
        <v>1000000</v>
      </c>
      <c r="D135" s="7" t="str">
        <f t="shared" si="14"/>
        <v>-488055,636589682i</v>
      </c>
      <c r="F135" s="7" t="str">
        <f t="shared" si="15"/>
        <v>1000000-488055,636589682i</v>
      </c>
      <c r="G135" s="7">
        <f t="shared" si="16"/>
        <v>1112743.593289559</v>
      </c>
      <c r="H135" s="7">
        <f t="shared" si="17"/>
        <v>-26.014950468782562</v>
      </c>
    </row>
    <row r="136" spans="1:8" x14ac:dyDescent="0.3">
      <c r="A136" s="7">
        <f>+impedance_haut_parleur!A134</f>
        <v>33.084000000000003</v>
      </c>
      <c r="B136" s="7">
        <f t="shared" si="12"/>
        <v>207.87290270272945</v>
      </c>
      <c r="C136" s="7">
        <f t="shared" si="13"/>
        <v>1000000</v>
      </c>
      <c r="D136" s="7" t="str">
        <f t="shared" si="14"/>
        <v>-481063,181876119i</v>
      </c>
      <c r="F136" s="7" t="str">
        <f t="shared" si="15"/>
        <v>1000000-481063,181876119i</v>
      </c>
      <c r="G136" s="7">
        <f t="shared" si="16"/>
        <v>1109694.4556754243</v>
      </c>
      <c r="H136" s="7">
        <f t="shared" si="17"/>
        <v>-25.690494254011991</v>
      </c>
    </row>
    <row r="137" spans="1:8" x14ac:dyDescent="0.3">
      <c r="A137" s="7">
        <f>+impedance_haut_parleur!A135</f>
        <v>33.564</v>
      </c>
      <c r="B137" s="7">
        <f t="shared" si="12"/>
        <v>210.88883165017563</v>
      </c>
      <c r="C137" s="7">
        <f t="shared" si="13"/>
        <v>1000000</v>
      </c>
      <c r="D137" s="7" t="str">
        <f t="shared" si="14"/>
        <v>-474183,479596876i</v>
      </c>
      <c r="F137" s="7" t="str">
        <f t="shared" si="15"/>
        <v>1000000-474183,479596876i</v>
      </c>
      <c r="G137" s="7">
        <f t="shared" si="16"/>
        <v>1106729.4033875675</v>
      </c>
      <c r="H137" s="7">
        <f t="shared" si="17"/>
        <v>-25.369535161302451</v>
      </c>
    </row>
    <row r="138" spans="1:8" x14ac:dyDescent="0.3">
      <c r="A138" s="7">
        <f>+impedance_haut_parleur!A136</f>
        <v>34.052</v>
      </c>
      <c r="B138" s="7">
        <f t="shared" si="12"/>
        <v>213.95502608007928</v>
      </c>
      <c r="C138" s="7">
        <f t="shared" si="13"/>
        <v>1000000</v>
      </c>
      <c r="D138" s="7" t="str">
        <f t="shared" si="14"/>
        <v>-467387,945177656i</v>
      </c>
      <c r="F138" s="7" t="str">
        <f t="shared" si="15"/>
        <v>1000000-467387,945177656i</v>
      </c>
      <c r="G138" s="7">
        <f t="shared" si="16"/>
        <v>1103834.9021920769</v>
      </c>
      <c r="H138" s="7">
        <f t="shared" si="17"/>
        <v>-25.050819856912458</v>
      </c>
    </row>
    <row r="139" spans="1:8" x14ac:dyDescent="0.3">
      <c r="A139" s="7">
        <f>+impedance_haut_parleur!A137</f>
        <v>34.546999999999997</v>
      </c>
      <c r="B139" s="7">
        <f t="shared" si="12"/>
        <v>217.06520280713315</v>
      </c>
      <c r="C139" s="7">
        <f t="shared" si="13"/>
        <v>1000000</v>
      </c>
      <c r="D139" s="7" t="str">
        <f t="shared" si="14"/>
        <v>-460691,06750773i</v>
      </c>
      <c r="F139" s="7" t="str">
        <f t="shared" si="15"/>
        <v>1000000-460691,06750773i</v>
      </c>
      <c r="G139" s="7">
        <f t="shared" si="16"/>
        <v>1101016.0124545926</v>
      </c>
      <c r="H139" s="7">
        <f t="shared" si="17"/>
        <v>-24.735101787084261</v>
      </c>
    </row>
    <row r="140" spans="1:8" x14ac:dyDescent="0.3">
      <c r="A140" s="7">
        <f>+impedance_haut_parleur!A138</f>
        <v>35.048999999999999</v>
      </c>
      <c r="B140" s="7">
        <f t="shared" si="12"/>
        <v>220.21936183133732</v>
      </c>
      <c r="C140" s="7">
        <f t="shared" si="13"/>
        <v>1000000</v>
      </c>
      <c r="D140" s="7" t="str">
        <f t="shared" si="14"/>
        <v>-454092,67908327i</v>
      </c>
      <c r="F140" s="7" t="str">
        <f t="shared" si="15"/>
        <v>1000000-454092,67908327i</v>
      </c>
      <c r="G140" s="7">
        <f t="shared" si="16"/>
        <v>1098271.4424025698</v>
      </c>
      <c r="H140" s="7">
        <f t="shared" si="17"/>
        <v>-24.422451134940754</v>
      </c>
    </row>
    <row r="141" spans="1:8" x14ac:dyDescent="0.3">
      <c r="A141" s="7">
        <f>+impedance_haut_parleur!A139</f>
        <v>35.558</v>
      </c>
      <c r="B141" s="7">
        <f t="shared" si="12"/>
        <v>223.41750315269172</v>
      </c>
      <c r="C141" s="7">
        <f t="shared" si="13"/>
        <v>1000000</v>
      </c>
      <c r="D141" s="7" t="str">
        <f t="shared" si="14"/>
        <v>-447592,505461205i</v>
      </c>
      <c r="F141" s="7" t="str">
        <f t="shared" si="15"/>
        <v>1000000-447592,505461205i</v>
      </c>
      <c r="G141" s="7">
        <f t="shared" si="16"/>
        <v>1095599.8589562883</v>
      </c>
      <c r="H141" s="7">
        <f t="shared" si="17"/>
        <v>-24.112931615123369</v>
      </c>
    </row>
    <row r="142" spans="1:8" x14ac:dyDescent="0.3">
      <c r="A142" s="7">
        <f>+impedance_haut_parleur!A140</f>
        <v>36.073999999999998</v>
      </c>
      <c r="B142" s="7">
        <f t="shared" si="12"/>
        <v>226.65962677119637</v>
      </c>
      <c r="C142" s="7">
        <f t="shared" si="13"/>
        <v>1000000</v>
      </c>
      <c r="D142" s="7" t="str">
        <f t="shared" si="14"/>
        <v>-441190,173232509i</v>
      </c>
      <c r="F142" s="7" t="str">
        <f t="shared" si="15"/>
        <v>1000000-441190,173232509i</v>
      </c>
      <c r="G142" s="7">
        <f t="shared" si="16"/>
        <v>1092999.8943078318</v>
      </c>
      <c r="H142" s="7">
        <f t="shared" si="17"/>
        <v>-23.806600705472363</v>
      </c>
    </row>
    <row r="143" spans="1:8" x14ac:dyDescent="0.3">
      <c r="A143" s="7">
        <f>+impedance_haut_parleur!A141</f>
        <v>36.598999999999997</v>
      </c>
      <c r="B143" s="7">
        <f t="shared" si="12"/>
        <v>229.95829905746567</v>
      </c>
      <c r="C143" s="7">
        <f t="shared" si="13"/>
        <v>1000000</v>
      </c>
      <c r="D143" s="7" t="str">
        <f t="shared" si="14"/>
        <v>-434861,452749789i</v>
      </c>
      <c r="F143" s="7" t="str">
        <f t="shared" si="15"/>
        <v>1000000-434861,452749789i</v>
      </c>
      <c r="G143" s="7">
        <f t="shared" si="16"/>
        <v>1090460.6747093895</v>
      </c>
      <c r="H143" s="7">
        <f t="shared" si="17"/>
        <v>-23.502364805345042</v>
      </c>
    </row>
    <row r="144" spans="1:8" x14ac:dyDescent="0.3">
      <c r="A144" s="7">
        <f>+impedance_haut_parleur!A142</f>
        <v>37.130000000000003</v>
      </c>
      <c r="B144" s="7">
        <f t="shared" si="12"/>
        <v>233.29467045557806</v>
      </c>
      <c r="C144" s="7">
        <f t="shared" si="13"/>
        <v>1000000</v>
      </c>
      <c r="D144" s="7" t="str">
        <f t="shared" si="14"/>
        <v>-428642,453789107i</v>
      </c>
      <c r="F144" s="7" t="str">
        <f t="shared" si="15"/>
        <v>1000000-428642,453789107i</v>
      </c>
      <c r="G144" s="7">
        <f t="shared" si="16"/>
        <v>1087995.5667144728</v>
      </c>
      <c r="H144" s="7">
        <f t="shared" si="17"/>
        <v>-23.202028404810793</v>
      </c>
    </row>
    <row r="145" spans="1:8" x14ac:dyDescent="0.3">
      <c r="A145" s="7">
        <f>+impedance_haut_parleur!A143</f>
        <v>37.67</v>
      </c>
      <c r="B145" s="7">
        <f t="shared" si="12"/>
        <v>236.68759052145504</v>
      </c>
      <c r="C145" s="7">
        <f t="shared" si="13"/>
        <v>1000000</v>
      </c>
      <c r="D145" s="7" t="str">
        <f t="shared" si="14"/>
        <v>-422497,857955655i</v>
      </c>
      <c r="F145" s="7" t="str">
        <f t="shared" si="15"/>
        <v>1000000-422497,857955655i</v>
      </c>
      <c r="G145" s="7">
        <f t="shared" si="16"/>
        <v>1085589.4435637796</v>
      </c>
      <c r="H145" s="7">
        <f t="shared" si="17"/>
        <v>-22.903953663166931</v>
      </c>
    </row>
    <row r="146" spans="1:8" x14ac:dyDescent="0.3">
      <c r="A146" s="7">
        <f>+impedance_haut_parleur!A144</f>
        <v>38.216999999999999</v>
      </c>
      <c r="B146" s="7">
        <f t="shared" si="12"/>
        <v>240.12449288448224</v>
      </c>
      <c r="C146" s="7">
        <f t="shared" si="13"/>
        <v>1000000</v>
      </c>
      <c r="D146" s="7" t="str">
        <f t="shared" si="14"/>
        <v>-416450,645241373i</v>
      </c>
      <c r="F146" s="7" t="str">
        <f t="shared" si="15"/>
        <v>1000000-416450,645241373i</v>
      </c>
      <c r="G146" s="7">
        <f t="shared" si="16"/>
        <v>1083250.2665229102</v>
      </c>
      <c r="H146" s="7">
        <f t="shared" si="17"/>
        <v>-22.609317957627649</v>
      </c>
    </row>
    <row r="147" spans="1:8" x14ac:dyDescent="0.3">
      <c r="A147" s="7">
        <f>+impedance_haut_parleur!A145</f>
        <v>38.771999999999998</v>
      </c>
      <c r="B147" s="7">
        <f t="shared" si="12"/>
        <v>243.6116607299669</v>
      </c>
      <c r="C147" s="7">
        <f t="shared" si="13"/>
        <v>1000000</v>
      </c>
      <c r="D147" s="7" t="str">
        <f t="shared" si="14"/>
        <v>-410489,381749446i</v>
      </c>
      <c r="F147" s="7" t="str">
        <f t="shared" si="15"/>
        <v>1000000-410489,381749446i</v>
      </c>
      <c r="G147" s="7">
        <f t="shared" si="16"/>
        <v>1080972.4938818018</v>
      </c>
      <c r="H147" s="7">
        <f t="shared" si="17"/>
        <v>-22.317629409336671</v>
      </c>
    </row>
    <row r="148" spans="1:8" x14ac:dyDescent="0.3">
      <c r="A148" s="7">
        <f>+impedance_haut_parleur!A146</f>
        <v>39.335999999999999</v>
      </c>
      <c r="B148" s="7">
        <f t="shared" si="12"/>
        <v>247.15537724321621</v>
      </c>
      <c r="C148" s="7">
        <f t="shared" si="13"/>
        <v>1000000</v>
      </c>
      <c r="D148" s="7" t="str">
        <f t="shared" si="14"/>
        <v>-404603,780485803i</v>
      </c>
      <c r="F148" s="7" t="str">
        <f t="shared" si="15"/>
        <v>1000000-404603,780485803i</v>
      </c>
      <c r="G148" s="7">
        <f t="shared" si="16"/>
        <v>1078751.2313705157</v>
      </c>
      <c r="H148" s="7">
        <f t="shared" si="17"/>
        <v>-22.02844201044222</v>
      </c>
    </row>
    <row r="149" spans="1:8" x14ac:dyDescent="0.3">
      <c r="A149" s="7">
        <f>+impedance_haut_parleur!A147</f>
        <v>39.906999999999996</v>
      </c>
      <c r="B149" s="7">
        <f t="shared" si="12"/>
        <v>250.74307605361574</v>
      </c>
      <c r="C149" s="7">
        <f t="shared" si="13"/>
        <v>1000000</v>
      </c>
      <c r="D149" s="7" t="str">
        <f t="shared" si="14"/>
        <v>-398814,601678641i</v>
      </c>
      <c r="F149" s="7" t="str">
        <f t="shared" si="15"/>
        <v>1000000-398814,601678641i</v>
      </c>
      <c r="G149" s="7">
        <f t="shared" si="16"/>
        <v>1076593.2781287895</v>
      </c>
      <c r="H149" s="7">
        <f t="shared" si="17"/>
        <v>-21.742835287474598</v>
      </c>
    </row>
    <row r="150" spans="1:8" x14ac:dyDescent="0.3">
      <c r="A150" s="7">
        <f>+impedance_haut_parleur!A148</f>
        <v>40.487000000000002</v>
      </c>
      <c r="B150" s="7">
        <f t="shared" si="12"/>
        <v>254.38732353177991</v>
      </c>
      <c r="C150" s="7">
        <f t="shared" si="13"/>
        <v>1000000</v>
      </c>
      <c r="D150" s="7" t="str">
        <f t="shared" si="14"/>
        <v>-393101,348808001i</v>
      </c>
      <c r="F150" s="7" t="str">
        <f t="shared" si="15"/>
        <v>1000000-393101,348808001i</v>
      </c>
      <c r="G150" s="7">
        <f t="shared" si="16"/>
        <v>1074489.9582753994</v>
      </c>
      <c r="H150" s="7">
        <f t="shared" si="17"/>
        <v>-21.459856540295579</v>
      </c>
    </row>
    <row r="151" spans="1:8" x14ac:dyDescent="0.3">
      <c r="A151" s="7">
        <f>+impedance_haut_parleur!A149</f>
        <v>41.075000000000003</v>
      </c>
      <c r="B151" s="7">
        <f t="shared" si="12"/>
        <v>258.08183649240152</v>
      </c>
      <c r="C151" s="7">
        <f t="shared" si="13"/>
        <v>1000000</v>
      </c>
      <c r="D151" s="7" t="str">
        <f t="shared" si="14"/>
        <v>-387473,994137298i</v>
      </c>
      <c r="F151" s="7" t="str">
        <f t="shared" si="15"/>
        <v>1000000-387473,994137298i</v>
      </c>
      <c r="G151" s="7">
        <f t="shared" si="16"/>
        <v>1072443.9827481485</v>
      </c>
      <c r="H151" s="7">
        <f t="shared" si="17"/>
        <v>-21.180053989999372</v>
      </c>
    </row>
    <row r="152" spans="1:8" x14ac:dyDescent="0.3">
      <c r="A152" s="7">
        <f>+impedance_haut_parleur!A150</f>
        <v>41.671999999999997</v>
      </c>
      <c r="B152" s="7">
        <f t="shared" si="12"/>
        <v>261.83289812078772</v>
      </c>
      <c r="C152" s="7">
        <f t="shared" si="13"/>
        <v>1000000</v>
      </c>
      <c r="D152" s="7" t="str">
        <f t="shared" si="14"/>
        <v>-381922,977279457i</v>
      </c>
      <c r="F152" s="7" t="str">
        <f t="shared" si="15"/>
        <v>1000000-381922,977279457i</v>
      </c>
      <c r="G152" s="7">
        <f t="shared" si="16"/>
        <v>1070450.9146028159</v>
      </c>
      <c r="H152" s="7">
        <f t="shared" si="17"/>
        <v>-20.903005685525045</v>
      </c>
    </row>
    <row r="153" spans="1:8" x14ac:dyDescent="0.3">
      <c r="A153" s="7">
        <f>+impedance_haut_parleur!A151</f>
        <v>42.277000000000001</v>
      </c>
      <c r="B153" s="7">
        <f t="shared" si="12"/>
        <v>265.63422523163138</v>
      </c>
      <c r="C153" s="7">
        <f t="shared" si="13"/>
        <v>1000000</v>
      </c>
      <c r="D153" s="7" t="str">
        <f t="shared" si="14"/>
        <v>-376457,513759007i</v>
      </c>
      <c r="F153" s="7" t="str">
        <f t="shared" si="15"/>
        <v>1000000-376457,513759007i</v>
      </c>
      <c r="G153" s="7">
        <f t="shared" si="16"/>
        <v>1068513.1069227054</v>
      </c>
      <c r="H153" s="7">
        <f t="shared" si="17"/>
        <v>-20.629223822986742</v>
      </c>
    </row>
    <row r="154" spans="1:8" x14ac:dyDescent="0.3">
      <c r="A154" s="7">
        <f>+impedance_haut_parleur!A152</f>
        <v>42.892000000000003</v>
      </c>
      <c r="B154" s="7">
        <f t="shared" si="12"/>
        <v>269.49838419554681</v>
      </c>
      <c r="C154" s="7">
        <f t="shared" si="13"/>
        <v>1000000</v>
      </c>
      <c r="D154" s="7" t="str">
        <f t="shared" si="14"/>
        <v>-371059,738627006i</v>
      </c>
      <c r="F154" s="7" t="str">
        <f t="shared" si="15"/>
        <v>1000000-371059,738627006i</v>
      </c>
      <c r="G154" s="7">
        <f t="shared" si="16"/>
        <v>1066623.330717054</v>
      </c>
      <c r="H154" s="7">
        <f t="shared" si="17"/>
        <v>-20.357862397849306</v>
      </c>
    </row>
    <row r="155" spans="1:8" x14ac:dyDescent="0.3">
      <c r="A155" s="7">
        <f>+impedance_haut_parleur!A153</f>
        <v>43.515000000000001</v>
      </c>
      <c r="B155" s="7">
        <f t="shared" si="12"/>
        <v>273.4128086419197</v>
      </c>
      <c r="C155" s="7">
        <f t="shared" si="13"/>
        <v>1000000</v>
      </c>
      <c r="D155" s="7" t="str">
        <f t="shared" si="14"/>
        <v>-365747,312632185i</v>
      </c>
      <c r="F155" s="7" t="str">
        <f t="shared" si="15"/>
        <v>1000000-365747,312632185i</v>
      </c>
      <c r="G155" s="7">
        <f t="shared" si="16"/>
        <v>1064786.8785337587</v>
      </c>
      <c r="H155" s="7">
        <f t="shared" si="17"/>
        <v>-20.08985712436839</v>
      </c>
    </row>
    <row r="156" spans="1:8" x14ac:dyDescent="0.3">
      <c r="A156" s="7">
        <f>+impedance_haut_parleur!A154</f>
        <v>44.146999999999998</v>
      </c>
      <c r="B156" s="7">
        <f t="shared" si="12"/>
        <v>277.3837817560572</v>
      </c>
      <c r="C156" s="7">
        <f t="shared" si="13"/>
        <v>1000000</v>
      </c>
      <c r="D156" s="7" t="str">
        <f t="shared" si="14"/>
        <v>-360511,344127337i</v>
      </c>
      <c r="F156" s="7" t="str">
        <f t="shared" si="15"/>
        <v>1000000-360511,344127337i</v>
      </c>
      <c r="G156" s="7">
        <f t="shared" si="16"/>
        <v>1062999.7315354785</v>
      </c>
      <c r="H156" s="7">
        <f t="shared" si="17"/>
        <v>-19.82480861785961</v>
      </c>
    </row>
    <row r="157" spans="1:8" x14ac:dyDescent="0.3">
      <c r="A157" s="7">
        <f>+impedance_haut_parleur!A155</f>
        <v>44.789000000000001</v>
      </c>
      <c r="B157" s="7">
        <f t="shared" si="12"/>
        <v>281.41758672326648</v>
      </c>
      <c r="C157" s="7">
        <f t="shared" si="13"/>
        <v>1000000</v>
      </c>
      <c r="D157" s="7" t="str">
        <f t="shared" si="14"/>
        <v>-355343,818999967i</v>
      </c>
      <c r="F157" s="7" t="str">
        <f t="shared" si="15"/>
        <v>1000000-355343,818999967i</v>
      </c>
      <c r="G157" s="7">
        <f t="shared" si="16"/>
        <v>1061258.323737195</v>
      </c>
      <c r="H157" s="7">
        <f t="shared" si="17"/>
        <v>-19.562355048295942</v>
      </c>
    </row>
    <row r="158" spans="1:8" x14ac:dyDescent="0.3">
      <c r="A158" s="7">
        <f>+impedance_haut_parleur!A156</f>
        <v>45.439</v>
      </c>
      <c r="B158" s="7">
        <f t="shared" si="12"/>
        <v>285.50165717293322</v>
      </c>
      <c r="C158" s="7">
        <f t="shared" si="13"/>
        <v>1000000</v>
      </c>
      <c r="D158" s="7" t="str">
        <f t="shared" si="14"/>
        <v>-350260,66394924i</v>
      </c>
      <c r="F158" s="7" t="str">
        <f t="shared" si="15"/>
        <v>1000000-350260,66394924i</v>
      </c>
      <c r="G158" s="7">
        <f t="shared" si="16"/>
        <v>1059567.1440310718</v>
      </c>
      <c r="H158" s="7">
        <f t="shared" si="17"/>
        <v>-19.303350210404272</v>
      </c>
    </row>
    <row r="159" spans="1:8" x14ac:dyDescent="0.3">
      <c r="A159" s="7">
        <f>+impedance_haut_parleur!A157</f>
        <v>46.098999999999997</v>
      </c>
      <c r="B159" s="7">
        <f t="shared" si="12"/>
        <v>289.64855947567173</v>
      </c>
      <c r="C159" s="7">
        <f t="shared" si="13"/>
        <v>1000000</v>
      </c>
      <c r="D159" s="7" t="str">
        <f t="shared" si="14"/>
        <v>-345245,977335507i</v>
      </c>
      <c r="F159" s="7" t="str">
        <f t="shared" si="15"/>
        <v>1000000-345245,977335507i</v>
      </c>
      <c r="G159" s="7">
        <f t="shared" si="16"/>
        <v>1057920.0276326891</v>
      </c>
      <c r="H159" s="7">
        <f t="shared" si="17"/>
        <v>-19.047027812751828</v>
      </c>
    </row>
    <row r="160" spans="1:8" x14ac:dyDescent="0.3">
      <c r="A160" s="7">
        <f>+impedance_haut_parleur!A158</f>
        <v>46.768999999999998</v>
      </c>
      <c r="B160" s="7">
        <f t="shared" si="12"/>
        <v>293.85829363148207</v>
      </c>
      <c r="C160" s="7">
        <f t="shared" si="13"/>
        <v>1000000</v>
      </c>
      <c r="D160" s="7" t="str">
        <f t="shared" si="14"/>
        <v>-340300,077170552i</v>
      </c>
      <c r="F160" s="7" t="str">
        <f t="shared" si="15"/>
        <v>1000000-340300,077170552i</v>
      </c>
      <c r="G160" s="7">
        <f t="shared" si="16"/>
        <v>1056316.3079884185</v>
      </c>
      <c r="H160" s="7">
        <f t="shared" si="17"/>
        <v>-18.793443389839656</v>
      </c>
    </row>
    <row r="161" spans="1:8" x14ac:dyDescent="0.3">
      <c r="A161" s="7">
        <f>+impedance_haut_parleur!A159</f>
        <v>47.448999999999998</v>
      </c>
      <c r="B161" s="7">
        <f t="shared" si="12"/>
        <v>298.13085964036418</v>
      </c>
      <c r="C161" s="7">
        <f t="shared" si="13"/>
        <v>1000000</v>
      </c>
      <c r="D161" s="7" t="str">
        <f t="shared" si="14"/>
        <v>-335423,176656822i</v>
      </c>
      <c r="F161" s="7" t="str">
        <f t="shared" si="15"/>
        <v>1000000-335423,176656822i</v>
      </c>
      <c r="G161" s="7">
        <f t="shared" si="16"/>
        <v>1054755.2832001143</v>
      </c>
      <c r="H161" s="7">
        <f t="shared" si="17"/>
        <v>-18.542646456700826</v>
      </c>
    </row>
    <row r="162" spans="1:8" x14ac:dyDescent="0.3">
      <c r="A162" s="7">
        <f>+impedance_haut_parleur!A160</f>
        <v>48.137999999999998</v>
      </c>
      <c r="B162" s="7">
        <f t="shared" si="12"/>
        <v>302.4599743170109</v>
      </c>
      <c r="C162" s="7">
        <f t="shared" si="13"/>
        <v>1000000</v>
      </c>
      <c r="D162" s="7" t="str">
        <f t="shared" si="14"/>
        <v>-330622,259113165i</v>
      </c>
      <c r="F162" s="7" t="str">
        <f t="shared" si="15"/>
        <v>1000000-330622,259113165i</v>
      </c>
      <c r="G162" s="7">
        <f t="shared" si="16"/>
        <v>1053238.3767320164</v>
      </c>
      <c r="H162" s="7">
        <f t="shared" si="17"/>
        <v>-18.29503550650097</v>
      </c>
    </row>
    <row r="163" spans="1:8" x14ac:dyDescent="0.3">
      <c r="A163" s="7">
        <f>+impedance_haut_parleur!A161</f>
        <v>48.838000000000001</v>
      </c>
      <c r="B163" s="7">
        <f t="shared" si="12"/>
        <v>306.85820403203661</v>
      </c>
      <c r="C163" s="7">
        <f t="shared" si="13"/>
        <v>1000000</v>
      </c>
      <c r="D163" s="7" t="str">
        <f t="shared" si="14"/>
        <v>-325883,41678999i</v>
      </c>
      <c r="F163" s="7" t="str">
        <f t="shared" si="15"/>
        <v>1000000-325883,41678999i</v>
      </c>
      <c r="G163" s="7">
        <f t="shared" si="16"/>
        <v>1051760.4296315385</v>
      </c>
      <c r="H163" s="7">
        <f t="shared" si="17"/>
        <v>-18.049930200336728</v>
      </c>
    </row>
    <row r="164" spans="1:8" x14ac:dyDescent="0.3">
      <c r="A164" s="7">
        <f>+impedance_haut_parleur!A162</f>
        <v>49.546999999999997</v>
      </c>
      <c r="B164" s="7">
        <f t="shared" si="12"/>
        <v>311.31298241482693</v>
      </c>
      <c r="C164" s="7">
        <f t="shared" si="13"/>
        <v>1000000</v>
      </c>
      <c r="D164" s="7" t="str">
        <f t="shared" si="14"/>
        <v>-321220,140658154i</v>
      </c>
      <c r="F164" s="7" t="str">
        <f t="shared" si="15"/>
        <v>1000000-321220,140658154i</v>
      </c>
      <c r="G164" s="7">
        <f t="shared" si="16"/>
        <v>1050324.8920045856</v>
      </c>
      <c r="H164" s="7">
        <f t="shared" si="17"/>
        <v>-17.808064341156872</v>
      </c>
    </row>
    <row r="165" spans="1:8" x14ac:dyDescent="0.3">
      <c r="A165" s="7">
        <f>+impedance_haut_parleur!A163</f>
        <v>50.267000000000003</v>
      </c>
      <c r="B165" s="7">
        <f t="shared" si="12"/>
        <v>315.8368758359963</v>
      </c>
      <c r="C165" s="7">
        <f t="shared" si="13"/>
        <v>1000000</v>
      </c>
      <c r="D165" s="7" t="str">
        <f t="shared" si="14"/>
        <v>-316619,139976317i</v>
      </c>
      <c r="F165" s="7" t="str">
        <f t="shared" si="15"/>
        <v>1000000-316619,139976317i</v>
      </c>
      <c r="G165" s="7">
        <f t="shared" si="16"/>
        <v>1048926.9182356521</v>
      </c>
      <c r="H165" s="7">
        <f t="shared" si="17"/>
        <v>-17.568783843289989</v>
      </c>
    </row>
    <row r="166" spans="1:8" x14ac:dyDescent="0.3">
      <c r="A166" s="7">
        <f>+impedance_haut_parleur!A164</f>
        <v>50.997</v>
      </c>
      <c r="B166" s="7">
        <f t="shared" si="12"/>
        <v>320.42360111023737</v>
      </c>
      <c r="C166" s="7">
        <f t="shared" si="13"/>
        <v>1000000</v>
      </c>
      <c r="D166" s="7" t="str">
        <f t="shared" si="14"/>
        <v>-312086,873917868i</v>
      </c>
      <c r="F166" s="7" t="str">
        <f t="shared" si="15"/>
        <v>1000000-312086,873917868i</v>
      </c>
      <c r="G166" s="7">
        <f t="shared" si="16"/>
        <v>1047567.7624248596</v>
      </c>
      <c r="H166" s="7">
        <f t="shared" si="17"/>
        <v>-17.332457625517222</v>
      </c>
    </row>
    <row r="167" spans="1:8" x14ac:dyDescent="0.3">
      <c r="A167" s="7">
        <f>+impedance_haut_parleur!A165</f>
        <v>51.738</v>
      </c>
      <c r="B167" s="7">
        <f t="shared" si="12"/>
        <v>325.07944142285743</v>
      </c>
      <c r="C167" s="7">
        <f t="shared" si="13"/>
        <v>1000000</v>
      </c>
      <c r="D167" s="7" t="str">
        <f t="shared" si="14"/>
        <v>-307617,115257442i</v>
      </c>
      <c r="F167" s="7" t="str">
        <f t="shared" si="15"/>
        <v>1000000-307617,115257442i</v>
      </c>
      <c r="G167" s="7">
        <f t="shared" si="16"/>
        <v>1046244.8516476966</v>
      </c>
      <c r="H167" s="7">
        <f t="shared" si="17"/>
        <v>-17.098793278582043</v>
      </c>
    </row>
    <row r="168" spans="1:8" x14ac:dyDescent="0.3">
      <c r="A168" s="7">
        <f>+impedance_haut_parleur!A166</f>
        <v>52.49</v>
      </c>
      <c r="B168" s="7">
        <f t="shared" si="12"/>
        <v>329.80439677385647</v>
      </c>
      <c r="C168" s="7">
        <f t="shared" si="13"/>
        <v>1000000</v>
      </c>
      <c r="D168" s="7" t="str">
        <f t="shared" si="14"/>
        <v>-303210,026846819i</v>
      </c>
      <c r="F168" s="7" t="str">
        <f t="shared" si="15"/>
        <v>1000000-303210,026846819i</v>
      </c>
      <c r="G168" s="7">
        <f t="shared" si="16"/>
        <v>1044957.5686985806</v>
      </c>
      <c r="H168" s="7">
        <f t="shared" si="17"/>
        <v>-16.867829656524187</v>
      </c>
    </row>
    <row r="169" spans="1:8" x14ac:dyDescent="0.3">
      <c r="A169" s="7">
        <f>+impedance_haut_parleur!A167</f>
        <v>53.253</v>
      </c>
      <c r="B169" s="7">
        <f t="shared" si="12"/>
        <v>334.59846716323449</v>
      </c>
      <c r="C169" s="7">
        <f t="shared" si="13"/>
        <v>1000000</v>
      </c>
      <c r="D169" s="7" t="str">
        <f t="shared" si="14"/>
        <v>-298865,684734936i</v>
      </c>
      <c r="F169" s="7" t="str">
        <f t="shared" si="15"/>
        <v>1000000-298865,684734936i</v>
      </c>
      <c r="G169" s="7">
        <f t="shared" si="16"/>
        <v>1043705.2732989722</v>
      </c>
      <c r="H169" s="7">
        <f t="shared" si="17"/>
        <v>-16.639600426366048</v>
      </c>
    </row>
    <row r="170" spans="1:8" x14ac:dyDescent="0.3">
      <c r="A170" s="7">
        <f>+impedance_haut_parleur!A168</f>
        <v>54.026000000000003</v>
      </c>
      <c r="B170" s="7">
        <f t="shared" si="12"/>
        <v>339.45536940568434</v>
      </c>
      <c r="C170" s="7">
        <f t="shared" si="13"/>
        <v>1000000</v>
      </c>
      <c r="D170" s="7" t="str">
        <f t="shared" si="14"/>
        <v>-294589,536689548i</v>
      </c>
      <c r="F170" s="7" t="str">
        <f t="shared" si="15"/>
        <v>1000000-294589,536689548i</v>
      </c>
      <c r="G170" s="7">
        <f t="shared" si="16"/>
        <v>1042488.8465240108</v>
      </c>
      <c r="H170" s="7">
        <f t="shared" si="17"/>
        <v>-16.414421788310708</v>
      </c>
    </row>
    <row r="171" spans="1:8" x14ac:dyDescent="0.3">
      <c r="A171" s="7">
        <f>+impedance_haut_parleur!A169</f>
        <v>54.811</v>
      </c>
      <c r="B171" s="7">
        <f t="shared" si="12"/>
        <v>344.38766987182032</v>
      </c>
      <c r="C171" s="7">
        <f t="shared" si="13"/>
        <v>1000000</v>
      </c>
      <c r="D171" s="7" t="str">
        <f t="shared" si="14"/>
        <v>-290370,442232208i</v>
      </c>
      <c r="F171" s="7" t="str">
        <f t="shared" si="15"/>
        <v>1000000-290370,442232208i</v>
      </c>
      <c r="G171" s="7">
        <f t="shared" si="16"/>
        <v>1041304.4673495491</v>
      </c>
      <c r="H171" s="7">
        <f t="shared" si="17"/>
        <v>-16.191735321090949</v>
      </c>
    </row>
    <row r="172" spans="1:8" x14ac:dyDescent="0.3">
      <c r="A172" s="7">
        <f>+impedance_haut_parleur!A170</f>
        <v>55.607999999999997</v>
      </c>
      <c r="B172" s="7">
        <f t="shared" si="12"/>
        <v>349.39536856164239</v>
      </c>
      <c r="C172" s="7">
        <f t="shared" si="13"/>
        <v>1000000</v>
      </c>
      <c r="D172" s="7" t="str">
        <f t="shared" si="14"/>
        <v>-286208,716537001i</v>
      </c>
      <c r="F172" s="7" t="str">
        <f t="shared" si="15"/>
        <v>1000000-286208,716537001i</v>
      </c>
      <c r="G172" s="7">
        <f t="shared" si="16"/>
        <v>1040151.6377056557</v>
      </c>
      <c r="H172" s="7">
        <f t="shared" si="17"/>
        <v>-15.971583255722507</v>
      </c>
    </row>
    <row r="173" spans="1:8" x14ac:dyDescent="0.3">
      <c r="A173" s="7">
        <f>+impedance_haut_parleur!A171</f>
        <v>56.414999999999999</v>
      </c>
      <c r="B173" s="7">
        <f t="shared" si="12"/>
        <v>354.46589910453633</v>
      </c>
      <c r="C173" s="7">
        <f t="shared" si="13"/>
        <v>1000000</v>
      </c>
      <c r="D173" s="7" t="str">
        <f t="shared" si="14"/>
        <v>-282114,584936445i</v>
      </c>
      <c r="F173" s="7" t="str">
        <f t="shared" si="15"/>
        <v>1000000-282114,584936445i</v>
      </c>
      <c r="G173" s="7">
        <f t="shared" si="16"/>
        <v>1039032.5495545665</v>
      </c>
      <c r="H173" s="7">
        <f t="shared" si="17"/>
        <v>-15.754533321024944</v>
      </c>
    </row>
    <row r="174" spans="1:8" x14ac:dyDescent="0.3">
      <c r="A174" s="7">
        <f>+impedance_haut_parleur!A172</f>
        <v>57.234999999999999</v>
      </c>
      <c r="B174" s="7">
        <f t="shared" si="12"/>
        <v>359.61811105642363</v>
      </c>
      <c r="C174" s="7">
        <f t="shared" si="13"/>
        <v>1000000</v>
      </c>
      <c r="D174" s="7" t="str">
        <f t="shared" si="14"/>
        <v>-278072,758088399i</v>
      </c>
      <c r="F174" s="7" t="str">
        <f t="shared" si="15"/>
        <v>1000000-278072,758088399i</v>
      </c>
      <c r="G174" s="7">
        <f t="shared" si="16"/>
        <v>1037942.4159320638</v>
      </c>
      <c r="H174" s="7">
        <f t="shared" si="17"/>
        <v>-15.539800247289683</v>
      </c>
    </row>
    <row r="175" spans="1:8" x14ac:dyDescent="0.3">
      <c r="A175" s="7">
        <f>+impedance_haut_parleur!A173</f>
        <v>58.067</v>
      </c>
      <c r="B175" s="7">
        <f t="shared" si="12"/>
        <v>364.84572123199706</v>
      </c>
      <c r="C175" s="7">
        <f t="shared" si="13"/>
        <v>1000000</v>
      </c>
      <c r="D175" s="7" t="str">
        <f t="shared" si="14"/>
        <v>-274088,454874361i</v>
      </c>
      <c r="F175" s="7" t="str">
        <f t="shared" si="15"/>
        <v>1000000-274088,454874361i</v>
      </c>
      <c r="G175" s="7">
        <f t="shared" si="16"/>
        <v>1036882.0960434289</v>
      </c>
      <c r="H175" s="7">
        <f t="shared" si="17"/>
        <v>-15.327684275626764</v>
      </c>
    </row>
    <row r="176" spans="1:8" x14ac:dyDescent="0.3">
      <c r="A176" s="7">
        <f>+impedance_haut_parleur!A174</f>
        <v>58.91</v>
      </c>
      <c r="B176" s="7">
        <f t="shared" si="12"/>
        <v>370.14244644594942</v>
      </c>
      <c r="C176" s="7">
        <f t="shared" si="13"/>
        <v>1000000</v>
      </c>
      <c r="D176" s="7" t="str">
        <f t="shared" si="14"/>
        <v>-270166,258855704i</v>
      </c>
      <c r="F176" s="7" t="str">
        <f t="shared" si="15"/>
        <v>1000000-270166,258855704i</v>
      </c>
      <c r="G176" s="7">
        <f t="shared" si="16"/>
        <v>1035852.2131192689</v>
      </c>
      <c r="H176" s="7">
        <f t="shared" si="17"/>
        <v>-15.118453426111722</v>
      </c>
    </row>
    <row r="177" spans="1:8" x14ac:dyDescent="0.3">
      <c r="A177" s="7">
        <f>+impedance_haut_parleur!A175</f>
        <v>59.765999999999998</v>
      </c>
      <c r="B177" s="7">
        <f t="shared" si="12"/>
        <v>375.52085306889512</v>
      </c>
      <c r="C177" s="7">
        <f t="shared" si="13"/>
        <v>1000000</v>
      </c>
      <c r="D177" s="7" t="str">
        <f t="shared" si="14"/>
        <v>-266296,795990857i</v>
      </c>
      <c r="F177" s="7" t="str">
        <f t="shared" si="15"/>
        <v>1000000-266296,795990857i</v>
      </c>
      <c r="G177" s="7">
        <f t="shared" si="16"/>
        <v>1034849.7396023233</v>
      </c>
      <c r="H177" s="7">
        <f t="shared" si="17"/>
        <v>-14.911630267841032</v>
      </c>
    </row>
    <row r="178" spans="1:8" x14ac:dyDescent="0.3">
      <c r="A178" s="7">
        <f>+impedance_haut_parleur!A176</f>
        <v>60.634999999999998</v>
      </c>
      <c r="B178" s="7">
        <f t="shared" si="12"/>
        <v>380.98094110083417</v>
      </c>
      <c r="C178" s="7">
        <f t="shared" si="13"/>
        <v>1000000</v>
      </c>
      <c r="D178" s="7" t="str">
        <f t="shared" si="14"/>
        <v>-262480,321747993i</v>
      </c>
      <c r="F178" s="7" t="str">
        <f t="shared" si="15"/>
        <v>1000000-262480,321747993i</v>
      </c>
      <c r="G178" s="7">
        <f t="shared" si="16"/>
        <v>1033874.2279914563</v>
      </c>
      <c r="H178" s="7">
        <f t="shared" si="17"/>
        <v>-14.70724909601152</v>
      </c>
    </row>
    <row r="179" spans="1:8" x14ac:dyDescent="0.3">
      <c r="A179" s="7">
        <f>+impedance_haut_parleur!A177</f>
        <v>61.515999999999998</v>
      </c>
      <c r="B179" s="7">
        <f t="shared" si="12"/>
        <v>386.51642735645942</v>
      </c>
      <c r="C179" s="7">
        <f t="shared" si="13"/>
        <v>1000000</v>
      </c>
      <c r="D179" s="7" t="str">
        <f t="shared" si="14"/>
        <v>-258721,215768085i</v>
      </c>
      <c r="F179" s="7" t="str">
        <f t="shared" si="15"/>
        <v>1000000-258721,215768085i</v>
      </c>
      <c r="G179" s="7">
        <f t="shared" si="16"/>
        <v>1032926.2643037576</v>
      </c>
      <c r="H179" s="7">
        <f t="shared" si="17"/>
        <v>-14.50556527104192</v>
      </c>
    </row>
    <row r="180" spans="1:8" x14ac:dyDescent="0.3">
      <c r="A180" s="7">
        <f>+impedance_haut_parleur!A178</f>
        <v>62.408999999999999</v>
      </c>
      <c r="B180" s="7">
        <f t="shared" si="12"/>
        <v>392.1273118357708</v>
      </c>
      <c r="C180" s="7">
        <f t="shared" si="13"/>
        <v>1000000</v>
      </c>
      <c r="D180" s="7" t="str">
        <f t="shared" si="14"/>
        <v>-255019,216926878i</v>
      </c>
      <c r="F180" s="7" t="str">
        <f t="shared" si="15"/>
        <v>1000000-255019,216926878i</v>
      </c>
      <c r="G180" s="7">
        <f t="shared" si="16"/>
        <v>1032005.233030336</v>
      </c>
      <c r="H180" s="7">
        <f t="shared" si="17"/>
        <v>-14.306585666240421</v>
      </c>
    </row>
    <row r="181" spans="1:8" x14ac:dyDescent="0.3">
      <c r="A181" s="7">
        <f>+impedance_haut_parleur!A179</f>
        <v>63.316000000000003</v>
      </c>
      <c r="B181" s="7">
        <f t="shared" si="12"/>
        <v>397.82616090938268</v>
      </c>
      <c r="C181" s="7">
        <f t="shared" si="13"/>
        <v>1000000</v>
      </c>
      <c r="D181" s="7" t="str">
        <f t="shared" si="14"/>
        <v>-251366,073491527i</v>
      </c>
      <c r="F181" s="7" t="str">
        <f t="shared" si="15"/>
        <v>1000000-251366,073491527i</v>
      </c>
      <c r="G181" s="7">
        <f t="shared" si="16"/>
        <v>1031108.5795892436</v>
      </c>
      <c r="H181" s="7">
        <f t="shared" si="17"/>
        <v>-14.109885870029988</v>
      </c>
    </row>
    <row r="182" spans="1:8" x14ac:dyDescent="0.3">
      <c r="A182" s="7">
        <f>+impedance_haut_parleur!A180</f>
        <v>64.236000000000004</v>
      </c>
      <c r="B182" s="7">
        <f t="shared" si="12"/>
        <v>403.60669139198791</v>
      </c>
      <c r="C182" s="7">
        <f t="shared" si="13"/>
        <v>1000000</v>
      </c>
      <c r="D182" s="7" t="str">
        <f t="shared" si="14"/>
        <v>-247765,961597695i</v>
      </c>
      <c r="F182" s="7" t="str">
        <f t="shared" si="15"/>
        <v>1000000-247765,961597695i</v>
      </c>
      <c r="G182" s="7">
        <f t="shared" si="16"/>
        <v>1030236.8522463321</v>
      </c>
      <c r="H182" s="7">
        <f t="shared" si="17"/>
        <v>-13.915708783059706</v>
      </c>
    </row>
    <row r="183" spans="1:8" x14ac:dyDescent="0.3">
      <c r="A183" s="7">
        <f>+impedance_haut_parleur!A181</f>
        <v>65.168999999999997</v>
      </c>
      <c r="B183" s="7">
        <f t="shared" si="12"/>
        <v>409.46890328358643</v>
      </c>
      <c r="C183" s="7">
        <f t="shared" si="13"/>
        <v>1000000</v>
      </c>
      <c r="D183" s="7" t="str">
        <f t="shared" si="14"/>
        <v>-244218,789749567i</v>
      </c>
      <c r="F183" s="7" t="str">
        <f t="shared" si="15"/>
        <v>1000000-244218,789749567i</v>
      </c>
      <c r="G183" s="7">
        <f t="shared" si="16"/>
        <v>1029389.5362139365</v>
      </c>
      <c r="H183" s="7">
        <f t="shared" si="17"/>
        <v>-13.724067600943931</v>
      </c>
    </row>
    <row r="184" spans="1:8" x14ac:dyDescent="0.3">
      <c r="A184" s="7">
        <f>+impedance_haut_parleur!A182</f>
        <v>66.116</v>
      </c>
      <c r="B184" s="7">
        <f t="shared" si="12"/>
        <v>415.41907976948551</v>
      </c>
      <c r="C184" s="7">
        <f t="shared" si="13"/>
        <v>1000000</v>
      </c>
      <c r="D184" s="7" t="str">
        <f t="shared" si="14"/>
        <v>-240720,768183035i</v>
      </c>
      <c r="F184" s="7" t="str">
        <f t="shared" si="15"/>
        <v>1000000-240720,768183035i</v>
      </c>
      <c r="G184" s="7">
        <f t="shared" si="16"/>
        <v>1028565.2571590345</v>
      </c>
      <c r="H184" s="7">
        <f t="shared" si="17"/>
        <v>-13.534774709452213</v>
      </c>
    </row>
    <row r="185" spans="1:8" x14ac:dyDescent="0.3">
      <c r="A185" s="7">
        <f>+impedance_haut_parleur!A183</f>
        <v>67.076999999999998</v>
      </c>
      <c r="B185" s="7">
        <f t="shared" si="12"/>
        <v>421.45722084968509</v>
      </c>
      <c r="C185" s="7">
        <f t="shared" si="13"/>
        <v>1000000</v>
      </c>
      <c r="D185" s="7" t="str">
        <f t="shared" si="14"/>
        <v>-237272,005444333i</v>
      </c>
      <c r="F185" s="7" t="str">
        <f t="shared" si="15"/>
        <v>1000000-237272,005444333i</v>
      </c>
      <c r="G185" s="7">
        <f t="shared" si="16"/>
        <v>1027763.5937157803</v>
      </c>
      <c r="H185" s="7">
        <f t="shared" si="17"/>
        <v>-13.34785218395727</v>
      </c>
    </row>
    <row r="186" spans="1:8" x14ac:dyDescent="0.3">
      <c r="A186" s="7">
        <f>+impedance_haut_parleur!A184</f>
        <v>68.051000000000002</v>
      </c>
      <c r="B186" s="7">
        <f t="shared" si="12"/>
        <v>427.57704333887801</v>
      </c>
      <c r="C186" s="7">
        <f t="shared" si="13"/>
        <v>1000000</v>
      </c>
      <c r="D186" s="7" t="str">
        <f t="shared" si="14"/>
        <v>-233875,97991491i</v>
      </c>
      <c r="F186" s="7" t="str">
        <f t="shared" si="15"/>
        <v>1000000-233875,97991491i</v>
      </c>
      <c r="G186" s="7">
        <f t="shared" si="16"/>
        <v>1026984.8947190798</v>
      </c>
      <c r="H186" s="7">
        <f t="shared" si="17"/>
        <v>-13.163504773029782</v>
      </c>
    </row>
    <row r="187" spans="1:8" x14ac:dyDescent="0.3">
      <c r="A187" s="7">
        <f>+impedance_haut_parleur!A185</f>
        <v>69.040000000000006</v>
      </c>
      <c r="B187" s="7">
        <f t="shared" si="12"/>
        <v>433.79111360767865</v>
      </c>
      <c r="C187" s="7">
        <f t="shared" si="13"/>
        <v>1000000</v>
      </c>
      <c r="D187" s="7" t="str">
        <f t="shared" si="14"/>
        <v>-230525,699727542i</v>
      </c>
      <c r="F187" s="7" t="str">
        <f t="shared" si="15"/>
        <v>1000000-230525,699727542i</v>
      </c>
      <c r="G187" s="7">
        <f t="shared" si="16"/>
        <v>1026227.1182515461</v>
      </c>
      <c r="H187" s="7">
        <f t="shared" si="17"/>
        <v>-12.981368288347296</v>
      </c>
    </row>
    <row r="188" spans="1:8" x14ac:dyDescent="0.3">
      <c r="A188" s="7">
        <f>+impedance_haut_parleur!A186</f>
        <v>70.043000000000006</v>
      </c>
      <c r="B188" s="7">
        <f t="shared" si="12"/>
        <v>440.09314847077979</v>
      </c>
      <c r="C188" s="7">
        <f t="shared" si="13"/>
        <v>1000000</v>
      </c>
      <c r="D188" s="7" t="str">
        <f t="shared" si="14"/>
        <v>-227224,623576796i</v>
      </c>
      <c r="F188" s="7" t="str">
        <f t="shared" si="15"/>
        <v>1000000-227224,623576796i</v>
      </c>
      <c r="G188" s="7">
        <f t="shared" si="16"/>
        <v>1025490.6287039472</v>
      </c>
      <c r="H188" s="7">
        <f t="shared" si="17"/>
        <v>-12.801645269560636</v>
      </c>
    </row>
    <row r="189" spans="1:8" x14ac:dyDescent="0.3">
      <c r="A189" s="7">
        <f>+impedance_haut_parleur!A187</f>
        <v>71.061000000000007</v>
      </c>
      <c r="B189" s="7">
        <f t="shared" si="12"/>
        <v>446.48943111348865</v>
      </c>
      <c r="C189" s="7">
        <f t="shared" si="13"/>
        <v>1000000</v>
      </c>
      <c r="D189" s="7" t="str">
        <f t="shared" si="14"/>
        <v>-223969,4672069i</v>
      </c>
      <c r="F189" s="7" t="str">
        <f t="shared" si="15"/>
        <v>1000000-223969,4672069i</v>
      </c>
      <c r="G189" s="7">
        <f t="shared" si="16"/>
        <v>1024774.2786784526</v>
      </c>
      <c r="H189" s="7">
        <f t="shared" si="17"/>
        <v>-12.624171051870654</v>
      </c>
    </row>
    <row r="190" spans="1:8" x14ac:dyDescent="0.3">
      <c r="A190" s="7">
        <f>+impedance_haut_parleur!A188</f>
        <v>72.093000000000004</v>
      </c>
      <c r="B190" s="7">
        <f t="shared" si="12"/>
        <v>452.97367835049795</v>
      </c>
      <c r="C190" s="7">
        <f t="shared" si="13"/>
        <v>1000000</v>
      </c>
      <c r="D190" s="7" t="str">
        <f t="shared" si="14"/>
        <v>-220763,379373719i</v>
      </c>
      <c r="F190" s="7" t="str">
        <f t="shared" si="15"/>
        <v>1000000-220763,379373719i</v>
      </c>
      <c r="G190" s="7">
        <f t="shared" si="16"/>
        <v>1024078.3513347524</v>
      </c>
      <c r="H190" s="7">
        <f t="shared" si="17"/>
        <v>-12.449131044769619</v>
      </c>
    </row>
    <row r="191" spans="1:8" x14ac:dyDescent="0.3">
      <c r="A191" s="7">
        <f>+impedance_haut_parleur!A189</f>
        <v>73.141000000000005</v>
      </c>
      <c r="B191" s="7">
        <f t="shared" si="12"/>
        <v>459.55845655242217</v>
      </c>
      <c r="C191" s="7">
        <f t="shared" si="13"/>
        <v>1000000</v>
      </c>
      <c r="D191" s="7" t="str">
        <f t="shared" si="14"/>
        <v>-217600,173762863i</v>
      </c>
      <c r="F191" s="7" t="str">
        <f t="shared" si="15"/>
        <v>1000000-217600,173762863i</v>
      </c>
      <c r="G191" s="7">
        <f t="shared" si="16"/>
        <v>1023401.1117942114</v>
      </c>
      <c r="H191" s="7">
        <f t="shared" si="17"/>
        <v>-12.276200526019915</v>
      </c>
    </row>
    <row r="192" spans="1:8" x14ac:dyDescent="0.3">
      <c r="A192" s="7">
        <f>+impedance_haut_parleur!A190</f>
        <v>74.203000000000003</v>
      </c>
      <c r="B192" s="7">
        <f t="shared" si="12"/>
        <v>466.23119934864684</v>
      </c>
      <c r="C192" s="7">
        <f t="shared" si="13"/>
        <v>1000000</v>
      </c>
      <c r="D192" s="7" t="str">
        <f t="shared" si="14"/>
        <v>-214485,8605338i</v>
      </c>
      <c r="F192" s="7" t="str">
        <f t="shared" si="15"/>
        <v>1000000-214485,8605338i</v>
      </c>
      <c r="G192" s="7">
        <f t="shared" si="16"/>
        <v>1022743.4597047906</v>
      </c>
      <c r="H192" s="7">
        <f t="shared" si="17"/>
        <v>-12.105720709839632</v>
      </c>
    </row>
    <row r="193" spans="1:8" x14ac:dyDescent="0.3">
      <c r="A193" s="7">
        <f>+impedance_haut_parleur!A191</f>
        <v>75.281000000000006</v>
      </c>
      <c r="B193" s="7">
        <f t="shared" si="12"/>
        <v>473.00447310978649</v>
      </c>
      <c r="C193" s="7">
        <f t="shared" si="13"/>
        <v>1000000</v>
      </c>
      <c r="D193" s="7" t="str">
        <f t="shared" si="14"/>
        <v>-211414,491162306i</v>
      </c>
      <c r="F193" s="7" t="str">
        <f t="shared" si="15"/>
        <v>1000000-211414,491162306i</v>
      </c>
      <c r="G193" s="7">
        <f t="shared" si="16"/>
        <v>1022103.7555323907</v>
      </c>
      <c r="H193" s="7">
        <f t="shared" si="17"/>
        <v>-11.937378272283819</v>
      </c>
    </row>
    <row r="194" spans="1:8" x14ac:dyDescent="0.3">
      <c r="A194" s="7">
        <f>+impedance_haut_parleur!A192</f>
        <v>76.375</v>
      </c>
      <c r="B194" s="7">
        <f t="shared" si="12"/>
        <v>479.87827783584089</v>
      </c>
      <c r="C194" s="7">
        <f t="shared" si="13"/>
        <v>1000000</v>
      </c>
      <c r="D194" s="7" t="str">
        <f t="shared" si="14"/>
        <v>-208386,177534397i</v>
      </c>
      <c r="F194" s="7" t="str">
        <f t="shared" si="15"/>
        <v>1000000-208386,177534397i</v>
      </c>
      <c r="G194" s="7">
        <f t="shared" si="16"/>
        <v>1021481.6684539166</v>
      </c>
      <c r="H194" s="7">
        <f t="shared" si="17"/>
        <v>-11.771190704766857</v>
      </c>
    </row>
    <row r="195" spans="1:8" x14ac:dyDescent="0.3">
      <c r="A195" s="7">
        <f>+impedance_haut_parleur!A193</f>
        <v>77.484999999999999</v>
      </c>
      <c r="B195" s="7">
        <f t="shared" si="12"/>
        <v>486.85261352681022</v>
      </c>
      <c r="C195" s="7">
        <f t="shared" si="13"/>
        <v>1000000</v>
      </c>
      <c r="D195" s="7" t="str">
        <f t="shared" si="14"/>
        <v>-205400,971919591i</v>
      </c>
      <c r="F195" s="7" t="str">
        <f t="shared" si="15"/>
        <v>1000000-205400,971919591i</v>
      </c>
      <c r="G195" s="7">
        <f t="shared" si="16"/>
        <v>1020876.8580321099</v>
      </c>
      <c r="H195" s="7">
        <f t="shared" si="17"/>
        <v>-11.607171939133528</v>
      </c>
    </row>
    <row r="196" spans="1:8" x14ac:dyDescent="0.3">
      <c r="A196" s="7">
        <f>+impedance_haut_parleur!A194</f>
        <v>78.61</v>
      </c>
      <c r="B196" s="7">
        <f t="shared" si="12"/>
        <v>493.92119699738726</v>
      </c>
      <c r="C196" s="7">
        <f t="shared" si="13"/>
        <v>1000000</v>
      </c>
      <c r="D196" s="7" t="str">
        <f t="shared" si="14"/>
        <v>-202461,446497768i</v>
      </c>
      <c r="F196" s="7" t="str">
        <f t="shared" si="15"/>
        <v>1000000-202461,446497768i</v>
      </c>
      <c r="G196" s="7">
        <f t="shared" si="16"/>
        <v>1020289.4870172723</v>
      </c>
      <c r="H196" s="7">
        <f t="shared" si="17"/>
        <v>-11.445474307617978</v>
      </c>
    </row>
    <row r="197" spans="1:8" x14ac:dyDescent="0.3">
      <c r="A197" s="7">
        <f>+impedance_haut_parleur!A195</f>
        <v>79.753</v>
      </c>
      <c r="B197" s="7">
        <f t="shared" si="12"/>
        <v>501.10287780349353</v>
      </c>
      <c r="C197" s="7">
        <f t="shared" si="13"/>
        <v>1000000</v>
      </c>
      <c r="D197" s="7" t="str">
        <f t="shared" si="14"/>
        <v>-199559,819808528i</v>
      </c>
      <c r="F197" s="7" t="str">
        <f t="shared" si="15"/>
        <v>1000000-199559,819808528i</v>
      </c>
      <c r="G197" s="7">
        <f t="shared" si="16"/>
        <v>1019717.6676325719</v>
      </c>
      <c r="H197" s="7">
        <f t="shared" si="17"/>
        <v>-11.285679973265951</v>
      </c>
    </row>
    <row r="198" spans="1:8" x14ac:dyDescent="0.3">
      <c r="A198" s="7">
        <f>+impedance_haut_parleur!A196</f>
        <v>80.911000000000001</v>
      </c>
      <c r="B198" s="7">
        <f t="shared" ref="B198:B261" si="18">2*PI()*A198</f>
        <v>508.37880638920751</v>
      </c>
      <c r="C198" s="7">
        <f t="shared" ref="C198:C261" si="19">+D$2</f>
        <v>1000000</v>
      </c>
      <c r="D198" s="7" t="str">
        <f t="shared" ref="D198:D261" si="20">COMPLEX(0,-1/(B198*($D$3/1000000)),"i")</f>
        <v>-196703,715306813i</v>
      </c>
      <c r="F198" s="7" t="str">
        <f t="shared" ref="F198:F261" si="21">+IMSUM(C198,D198)</f>
        <v>1000000-196703,715306813i</v>
      </c>
      <c r="G198" s="7">
        <f t="shared" ref="G198:G261" si="22">+IMABS(F198)</f>
        <v>1019162.5736924919</v>
      </c>
      <c r="H198" s="7">
        <f t="shared" ref="H198:H261" si="23">+DEGREES(IMARGUMENT(F198))</f>
        <v>-11.128218662615646</v>
      </c>
    </row>
    <row r="199" spans="1:8" x14ac:dyDescent="0.3">
      <c r="A199" s="7">
        <f>+impedance_haut_parleur!A197</f>
        <v>82.087000000000003</v>
      </c>
      <c r="B199" s="7">
        <f t="shared" si="18"/>
        <v>515.76783231045067</v>
      </c>
      <c r="C199" s="7">
        <f t="shared" si="19"/>
        <v>1000000</v>
      </c>
      <c r="D199" s="7" t="str">
        <f t="shared" si="20"/>
        <v>-193885,686030547i</v>
      </c>
      <c r="F199" s="7" t="str">
        <f t="shared" si="21"/>
        <v>1000000-193885,686030547i</v>
      </c>
      <c r="G199" s="7">
        <f t="shared" si="22"/>
        <v>1018622.4321344666</v>
      </c>
      <c r="H199" s="7">
        <f t="shared" si="23"/>
        <v>-10.972689453504172</v>
      </c>
    </row>
    <row r="200" spans="1:8" x14ac:dyDescent="0.3">
      <c r="A200" s="7">
        <f>+impedance_haut_parleur!A198</f>
        <v>83.28</v>
      </c>
      <c r="B200" s="7">
        <f t="shared" si="18"/>
        <v>523.26367238191597</v>
      </c>
      <c r="C200" s="7">
        <f t="shared" si="19"/>
        <v>1000000</v>
      </c>
      <c r="D200" s="7" t="str">
        <f t="shared" si="20"/>
        <v>-191108,240984504i</v>
      </c>
      <c r="F200" s="7" t="str">
        <f t="shared" si="21"/>
        <v>1000000-191108,240984504i</v>
      </c>
      <c r="G200" s="7">
        <f t="shared" si="22"/>
        <v>1018097.4215526681</v>
      </c>
      <c r="H200" s="7">
        <f t="shared" si="23"/>
        <v>-10.819239750259694</v>
      </c>
    </row>
    <row r="201" spans="1:8" x14ac:dyDescent="0.3">
      <c r="A201" s="7">
        <f>+impedance_haut_parleur!A199</f>
        <v>84.489000000000004</v>
      </c>
      <c r="B201" s="7">
        <f t="shared" si="18"/>
        <v>530.86004341829607</v>
      </c>
      <c r="C201" s="7">
        <f t="shared" si="19"/>
        <v>1000000</v>
      </c>
      <c r="D201" s="7" t="str">
        <f t="shared" si="20"/>
        <v>-188373,567081981i</v>
      </c>
      <c r="F201" s="7" t="str">
        <f t="shared" si="21"/>
        <v>1000000-188373,567081981i</v>
      </c>
      <c r="G201" s="7">
        <f t="shared" si="22"/>
        <v>1017587.6378844182</v>
      </c>
      <c r="H201" s="7">
        <f t="shared" si="23"/>
        <v>-10.667999452759778</v>
      </c>
    </row>
    <row r="202" spans="1:8" x14ac:dyDescent="0.3">
      <c r="A202" s="7">
        <f>+impedance_haut_parleur!A200</f>
        <v>85.716999999999999</v>
      </c>
      <c r="B202" s="7">
        <f t="shared" si="18"/>
        <v>538.57579497551262</v>
      </c>
      <c r="C202" s="7">
        <f t="shared" si="19"/>
        <v>1000000</v>
      </c>
      <c r="D202" s="7" t="str">
        <f t="shared" si="20"/>
        <v>-185674,887235782i</v>
      </c>
      <c r="F202" s="7" t="str">
        <f t="shared" si="21"/>
        <v>1000000-185674,887235782i</v>
      </c>
      <c r="G202" s="7">
        <f t="shared" si="22"/>
        <v>1017091.5218160164</v>
      </c>
      <c r="H202" s="7">
        <f t="shared" si="23"/>
        <v>-10.518602192299459</v>
      </c>
    </row>
    <row r="203" spans="1:8" x14ac:dyDescent="0.3">
      <c r="A203" s="7">
        <f>+impedance_haut_parleur!A201</f>
        <v>86.962000000000003</v>
      </c>
      <c r="B203" s="7">
        <f t="shared" si="18"/>
        <v>546.39836068295119</v>
      </c>
      <c r="C203" s="7">
        <f t="shared" si="19"/>
        <v>1000000</v>
      </c>
      <c r="D203" s="7" t="str">
        <f t="shared" si="20"/>
        <v>-183016,654506446i</v>
      </c>
      <c r="F203" s="7" t="str">
        <f t="shared" si="21"/>
        <v>1000000-183016,654506446i</v>
      </c>
      <c r="G203" s="7">
        <f t="shared" si="22"/>
        <v>1016609.6083682919</v>
      </c>
      <c r="H203" s="7">
        <f t="shared" si="23"/>
        <v>-10.371302490548835</v>
      </c>
    </row>
    <row r="204" spans="1:8" x14ac:dyDescent="0.3">
      <c r="A204" s="7">
        <f>+impedance_haut_parleur!A202</f>
        <v>88.225999999999999</v>
      </c>
      <c r="B204" s="7">
        <f t="shared" si="18"/>
        <v>554.34030691122621</v>
      </c>
      <c r="C204" s="7">
        <f t="shared" si="19"/>
        <v>1000000</v>
      </c>
      <c r="D204" s="7" t="str">
        <f t="shared" si="20"/>
        <v>-180394,603735742i</v>
      </c>
      <c r="F204" s="7" t="str">
        <f t="shared" si="21"/>
        <v>1000000-180394,603735742i</v>
      </c>
      <c r="G204" s="7">
        <f t="shared" si="22"/>
        <v>1016140.8431201726</v>
      </c>
      <c r="H204" s="7">
        <f t="shared" si="23"/>
        <v>-10.225871796262968</v>
      </c>
    </row>
    <row r="205" spans="1:8" x14ac:dyDescent="0.3">
      <c r="A205" s="7">
        <f>+impedance_haut_parleur!A203</f>
        <v>89.507999999999996</v>
      </c>
      <c r="B205" s="7">
        <f t="shared" si="18"/>
        <v>562.39535047503034</v>
      </c>
      <c r="C205" s="7">
        <f t="shared" si="19"/>
        <v>1000000</v>
      </c>
      <c r="D205" s="7" t="str">
        <f t="shared" si="20"/>
        <v>-177810,858349975i</v>
      </c>
      <c r="F205" s="7" t="str">
        <f t="shared" si="21"/>
        <v>1000000-177810,858349975i</v>
      </c>
      <c r="G205" s="7">
        <f t="shared" si="22"/>
        <v>1015685.3357940908</v>
      </c>
      <c r="H205" s="7">
        <f t="shared" si="23"/>
        <v>-10.082435286196754</v>
      </c>
    </row>
    <row r="206" spans="1:8" x14ac:dyDescent="0.3">
      <c r="A206" s="7">
        <f>+impedance_haut_parleur!A204</f>
        <v>90.808000000000007</v>
      </c>
      <c r="B206" s="7">
        <f t="shared" si="18"/>
        <v>570.56349137436393</v>
      </c>
      <c r="C206" s="7">
        <f t="shared" si="19"/>
        <v>1000000</v>
      </c>
      <c r="D206" s="7" t="str">
        <f t="shared" si="20"/>
        <v>-175265,33245077i</v>
      </c>
      <c r="F206" s="7" t="str">
        <f t="shared" si="21"/>
        <v>1000000-175265,33245077i</v>
      </c>
      <c r="G206" s="7">
        <f t="shared" si="22"/>
        <v>1015242.7969501084</v>
      </c>
      <c r="H206" s="7">
        <f t="shared" si="23"/>
        <v>-9.940995531510989</v>
      </c>
    </row>
    <row r="207" spans="1:8" x14ac:dyDescent="0.3">
      <c r="A207" s="7">
        <f>+impedance_haut_parleur!A205</f>
        <v>92.128</v>
      </c>
      <c r="B207" s="7">
        <f t="shared" si="18"/>
        <v>578.85729597984096</v>
      </c>
      <c r="C207" s="7">
        <f t="shared" si="19"/>
        <v>1000000</v>
      </c>
      <c r="D207" s="7" t="str">
        <f t="shared" si="20"/>
        <v>-172754,149761088i</v>
      </c>
      <c r="F207" s="7" t="str">
        <f t="shared" si="21"/>
        <v>1000000-172754,149761088i</v>
      </c>
      <c r="G207" s="7">
        <f t="shared" si="22"/>
        <v>1014812.2960723705</v>
      </c>
      <c r="H207" s="7">
        <f t="shared" si="23"/>
        <v>-9.8013439900538017</v>
      </c>
    </row>
    <row r="208" spans="1:8" x14ac:dyDescent="0.3">
      <c r="A208" s="7">
        <f>+impedance_haut_parleur!A206</f>
        <v>93.465999999999994</v>
      </c>
      <c r="B208" s="7">
        <f t="shared" si="18"/>
        <v>587.26419792084721</v>
      </c>
      <c r="C208" s="7">
        <f t="shared" si="19"/>
        <v>1000000</v>
      </c>
      <c r="D208" s="7" t="str">
        <f t="shared" si="20"/>
        <v>-170281,11087657i</v>
      </c>
      <c r="F208" s="7" t="str">
        <f t="shared" si="21"/>
        <v>1000000-170281,11087657i</v>
      </c>
      <c r="G208" s="7">
        <f t="shared" si="22"/>
        <v>1014394.2314117125</v>
      </c>
      <c r="H208" s="7">
        <f t="shared" si="23"/>
        <v>-9.663698653008451</v>
      </c>
    </row>
    <row r="209" spans="1:8" x14ac:dyDescent="0.3">
      <c r="A209" s="7">
        <f>+impedance_haut_parleur!A207</f>
        <v>94.823999999999998</v>
      </c>
      <c r="B209" s="7">
        <f t="shared" si="18"/>
        <v>595.79676356799712</v>
      </c>
      <c r="C209" s="7">
        <f t="shared" si="19"/>
        <v>1000000</v>
      </c>
      <c r="D209" s="7" t="str">
        <f t="shared" si="20"/>
        <v>-167842,46930302i</v>
      </c>
      <c r="F209" s="7" t="str">
        <f t="shared" si="21"/>
        <v>1000000-167842,46930302i</v>
      </c>
      <c r="G209" s="7">
        <f t="shared" si="22"/>
        <v>1013987.7191079463</v>
      </c>
      <c r="H209" s="7">
        <f t="shared" si="23"/>
        <v>-9.5278574413518289</v>
      </c>
    </row>
    <row r="210" spans="1:8" x14ac:dyDescent="0.3">
      <c r="A210" s="7">
        <f>+impedance_haut_parleur!A208</f>
        <v>96.201999999999998</v>
      </c>
      <c r="B210" s="7">
        <f t="shared" si="18"/>
        <v>604.45499292129057</v>
      </c>
      <c r="C210" s="7">
        <f t="shared" si="19"/>
        <v>1000000</v>
      </c>
      <c r="D210" s="7" t="str">
        <f t="shared" si="20"/>
        <v>-165438,28932028i</v>
      </c>
      <c r="F210" s="7" t="str">
        <f t="shared" si="21"/>
        <v>1000000-165438,28932028i</v>
      </c>
      <c r="G210" s="7">
        <f t="shared" si="22"/>
        <v>1013592.5352789555</v>
      </c>
      <c r="H210" s="7">
        <f t="shared" si="23"/>
        <v>-9.3938299444399007</v>
      </c>
    </row>
    <row r="211" spans="1:8" x14ac:dyDescent="0.3">
      <c r="A211" s="7">
        <f>+impedance_haut_parleur!A209</f>
        <v>97.599000000000004</v>
      </c>
      <c r="B211" s="7">
        <f t="shared" si="18"/>
        <v>613.23260279542046</v>
      </c>
      <c r="C211" s="7">
        <f t="shared" si="19"/>
        <v>1000000</v>
      </c>
      <c r="D211" s="7" t="str">
        <f t="shared" si="20"/>
        <v>-163070,260035344i</v>
      </c>
      <c r="F211" s="7" t="str">
        <f t="shared" si="21"/>
        <v>1000000-163070,260035344i</v>
      </c>
      <c r="G211" s="7">
        <f t="shared" si="22"/>
        <v>1013208.7197157328</v>
      </c>
      <c r="H211" s="7">
        <f t="shared" si="23"/>
        <v>-9.2617162723226585</v>
      </c>
    </row>
    <row r="212" spans="1:8" x14ac:dyDescent="0.3">
      <c r="A212" s="7">
        <f>+impedance_haut_parleur!A210</f>
        <v>99.016999999999996</v>
      </c>
      <c r="B212" s="7">
        <f t="shared" si="18"/>
        <v>622.14215956100111</v>
      </c>
      <c r="C212" s="7">
        <f t="shared" si="19"/>
        <v>1000000</v>
      </c>
      <c r="D212" s="7" t="str">
        <f t="shared" si="20"/>
        <v>-160734,967825621i</v>
      </c>
      <c r="F212" s="7" t="str">
        <f t="shared" si="21"/>
        <v>1000000-160734,967825621i</v>
      </c>
      <c r="G212" s="7">
        <f t="shared" si="22"/>
        <v>1012835.4900386852</v>
      </c>
      <c r="H212" s="7">
        <f t="shared" si="23"/>
        <v>-9.1313316394801678</v>
      </c>
    </row>
    <row r="213" spans="1:8" x14ac:dyDescent="0.3">
      <c r="A213" s="7">
        <f>+impedance_haut_parleur!A211</f>
        <v>100.456</v>
      </c>
      <c r="B213" s="7">
        <f t="shared" si="18"/>
        <v>631.18366321803251</v>
      </c>
      <c r="C213" s="7">
        <f t="shared" si="19"/>
        <v>1000000</v>
      </c>
      <c r="D213" s="7" t="str">
        <f t="shared" si="20"/>
        <v>-158432,49093324i</v>
      </c>
      <c r="F213" s="7" t="str">
        <f t="shared" si="21"/>
        <v>1000000-158432,49093324i</v>
      </c>
      <c r="G213" s="7">
        <f t="shared" si="22"/>
        <v>1012472.6436715765</v>
      </c>
      <c r="H213" s="7">
        <f t="shared" si="23"/>
        <v>-9.0026857040594344</v>
      </c>
    </row>
    <row r="214" spans="1:8" x14ac:dyDescent="0.3">
      <c r="A214" s="7">
        <f>+impedance_haut_parleur!A212</f>
        <v>101.916</v>
      </c>
      <c r="B214" s="7">
        <f t="shared" si="18"/>
        <v>640.35711376651466</v>
      </c>
      <c r="C214" s="7">
        <f t="shared" si="19"/>
        <v>1000000</v>
      </c>
      <c r="D214" s="7" t="str">
        <f t="shared" si="20"/>
        <v>-156162,862643643i</v>
      </c>
      <c r="F214" s="7" t="str">
        <f t="shared" si="21"/>
        <v>1000000-156162,862643643i</v>
      </c>
      <c r="G214" s="7">
        <f t="shared" si="22"/>
        <v>1012119.9729622261</v>
      </c>
      <c r="H214" s="7">
        <f t="shared" si="23"/>
        <v>-8.8757854678130972</v>
      </c>
    </row>
    <row r="215" spans="1:8" x14ac:dyDescent="0.3">
      <c r="A215" s="7">
        <f>+impedance_haut_parleur!A213</f>
        <v>103.396</v>
      </c>
      <c r="B215" s="7">
        <f t="shared" si="18"/>
        <v>649.65622802114046</v>
      </c>
      <c r="C215" s="7">
        <f t="shared" si="19"/>
        <v>1000000</v>
      </c>
      <c r="D215" s="7" t="str">
        <f t="shared" si="20"/>
        <v>-153927,563050694i</v>
      </c>
      <c r="F215" s="7" t="str">
        <f t="shared" si="21"/>
        <v>1000000-153927,563050694i</v>
      </c>
      <c r="G215" s="7">
        <f t="shared" si="22"/>
        <v>1011777.4926666068</v>
      </c>
      <c r="H215" s="7">
        <f t="shared" si="23"/>
        <v>-8.750718763143416</v>
      </c>
    </row>
    <row r="216" spans="1:8" x14ac:dyDescent="0.3">
      <c r="A216" s="7">
        <f>+impedance_haut_parleur!A214</f>
        <v>104.899</v>
      </c>
      <c r="B216" s="7">
        <f t="shared" si="18"/>
        <v>659.09985553783144</v>
      </c>
      <c r="C216" s="7">
        <f t="shared" si="19"/>
        <v>1000000</v>
      </c>
      <c r="D216" s="7" t="str">
        <f t="shared" si="20"/>
        <v>-151722,07846776i</v>
      </c>
      <c r="F216" s="7" t="str">
        <f t="shared" si="21"/>
        <v>1000000-151722,07846776i</v>
      </c>
      <c r="G216" s="7">
        <f t="shared" si="22"/>
        <v>1011444.3084493466</v>
      </c>
      <c r="H216" s="7">
        <f t="shared" si="23"/>
        <v>-8.6272378007043624</v>
      </c>
    </row>
    <row r="217" spans="1:8" x14ac:dyDescent="0.3">
      <c r="A217" s="7">
        <f>+impedance_haut_parleur!A215</f>
        <v>106.423</v>
      </c>
      <c r="B217" s="7">
        <f t="shared" si="18"/>
        <v>668.67542994597306</v>
      </c>
      <c r="C217" s="7">
        <f t="shared" si="19"/>
        <v>1000000</v>
      </c>
      <c r="D217" s="7" t="str">
        <f t="shared" si="20"/>
        <v>-149549,386027358i</v>
      </c>
      <c r="F217" s="7" t="str">
        <f t="shared" si="21"/>
        <v>1000000-149549,386027358i</v>
      </c>
      <c r="G217" s="7">
        <f t="shared" si="22"/>
        <v>1011120.6747273838</v>
      </c>
      <c r="H217" s="7">
        <f t="shared" si="23"/>
        <v>-8.5055137918809791</v>
      </c>
    </row>
    <row r="218" spans="1:8" x14ac:dyDescent="0.3">
      <c r="A218" s="7">
        <f>+impedance_haut_parleur!A216</f>
        <v>107.96899999999999</v>
      </c>
      <c r="B218" s="7">
        <f t="shared" si="18"/>
        <v>678.38923443087276</v>
      </c>
      <c r="C218" s="7">
        <f t="shared" si="19"/>
        <v>1000000</v>
      </c>
      <c r="D218" s="7" t="str">
        <f t="shared" si="20"/>
        <v>-147407,999603493i</v>
      </c>
      <c r="F218" s="7" t="str">
        <f t="shared" si="21"/>
        <v>1000000-147407,999603493i</v>
      </c>
      <c r="G218" s="7">
        <f t="shared" si="22"/>
        <v>1010806.1724915927</v>
      </c>
      <c r="H218" s="7">
        <f t="shared" si="23"/>
        <v>-8.3854679506797627</v>
      </c>
    </row>
    <row r="219" spans="1:8" x14ac:dyDescent="0.3">
      <c r="A219" s="7">
        <f>+impedance_haut_parleur!A217</f>
        <v>109.53700000000001</v>
      </c>
      <c r="B219" s="7">
        <f t="shared" si="18"/>
        <v>688.24126899253042</v>
      </c>
      <c r="C219" s="7">
        <f t="shared" si="19"/>
        <v>1000000</v>
      </c>
      <c r="D219" s="7" t="str">
        <f t="shared" si="20"/>
        <v>-145297,883903973i</v>
      </c>
      <c r="F219" s="7" t="str">
        <f t="shared" si="21"/>
        <v>1000000-145297,883903973i</v>
      </c>
      <c r="G219" s="7">
        <f t="shared" si="22"/>
        <v>1010500.6061685329</v>
      </c>
      <c r="H219" s="7">
        <f t="shared" si="23"/>
        <v>-8.267102557139749</v>
      </c>
    </row>
    <row r="220" spans="1:8" x14ac:dyDescent="0.3">
      <c r="A220" s="7">
        <f>+impedance_haut_parleur!A218</f>
        <v>111.129</v>
      </c>
      <c r="B220" s="7">
        <f t="shared" si="18"/>
        <v>698.24410000156024</v>
      </c>
      <c r="C220" s="7">
        <f t="shared" si="19"/>
        <v>1000000</v>
      </c>
      <c r="D220" s="7" t="str">
        <f t="shared" si="20"/>
        <v>-143216,390943764i</v>
      </c>
      <c r="F220" s="7" t="str">
        <f t="shared" si="21"/>
        <v>1000000-143216,390943764i</v>
      </c>
      <c r="G220" s="7">
        <f t="shared" si="22"/>
        <v>1010203.412504114</v>
      </c>
      <c r="H220" s="7">
        <f t="shared" si="23"/>
        <v>-8.1502730700202051</v>
      </c>
    </row>
    <row r="221" spans="1:8" x14ac:dyDescent="0.3">
      <c r="A221" s="7">
        <f>+impedance_haut_parleur!A219</f>
        <v>112.744</v>
      </c>
      <c r="B221" s="7">
        <f t="shared" si="18"/>
        <v>708.39144427265524</v>
      </c>
      <c r="C221" s="7">
        <f t="shared" si="19"/>
        <v>1000000</v>
      </c>
      <c r="D221" s="7" t="str">
        <f t="shared" si="20"/>
        <v>-141164,889565649i</v>
      </c>
      <c r="F221" s="7" t="str">
        <f t="shared" si="21"/>
        <v>1000000-141164,889565649i</v>
      </c>
      <c r="G221" s="7">
        <f t="shared" si="22"/>
        <v>1009914.6132451406</v>
      </c>
      <c r="H221" s="7">
        <f t="shared" si="23"/>
        <v>-8.0350601322965574</v>
      </c>
    </row>
    <row r="222" spans="1:8" x14ac:dyDescent="0.3">
      <c r="A222" s="7">
        <f>+impedance_haut_parleur!A220</f>
        <v>114.38200000000001</v>
      </c>
      <c r="B222" s="7">
        <f t="shared" si="18"/>
        <v>718.68330180581552</v>
      </c>
      <c r="C222" s="7">
        <f t="shared" si="19"/>
        <v>1000000</v>
      </c>
      <c r="D222" s="7" t="str">
        <f t="shared" si="20"/>
        <v>-139143,346935615i</v>
      </c>
      <c r="F222" s="7" t="str">
        <f t="shared" si="21"/>
        <v>1000000-139143,346935615i</v>
      </c>
      <c r="G222" s="7">
        <f t="shared" si="22"/>
        <v>1009634.0282480801</v>
      </c>
      <c r="H222" s="7">
        <f t="shared" si="23"/>
        <v>-7.9214656634361642</v>
      </c>
    </row>
    <row r="223" spans="1:8" x14ac:dyDescent="0.3">
      <c r="A223" s="7">
        <f>+impedance_haut_parleur!A221</f>
        <v>116.04300000000001</v>
      </c>
      <c r="B223" s="7">
        <f t="shared" si="18"/>
        <v>729.11967260104075</v>
      </c>
      <c r="C223" s="7">
        <f t="shared" si="19"/>
        <v>1000000</v>
      </c>
      <c r="D223" s="7" t="str">
        <f t="shared" si="20"/>
        <v>-137151,696433129i</v>
      </c>
      <c r="F223" s="7" t="str">
        <f t="shared" si="21"/>
        <v>1000000-137151,696433129i</v>
      </c>
      <c r="G223" s="7">
        <f t="shared" si="22"/>
        <v>1009361.4753072781</v>
      </c>
      <c r="H223" s="7">
        <f t="shared" si="23"/>
        <v>-7.8094895641098816</v>
      </c>
    </row>
    <row r="224" spans="1:8" x14ac:dyDescent="0.3">
      <c r="A224" s="7">
        <f>+impedance_haut_parleur!A222</f>
        <v>117.729</v>
      </c>
      <c r="B224" s="7">
        <f t="shared" si="18"/>
        <v>739.71312302894546</v>
      </c>
      <c r="C224" s="7">
        <f t="shared" si="19"/>
        <v>1000000</v>
      </c>
      <c r="D224" s="7" t="str">
        <f t="shared" si="20"/>
        <v>-135187,54350406i</v>
      </c>
      <c r="F224" s="7" t="str">
        <f t="shared" si="21"/>
        <v>1000000-135187,54350406i</v>
      </c>
      <c r="G224" s="7">
        <f t="shared" si="22"/>
        <v>1009096.4631385157</v>
      </c>
      <c r="H224" s="7">
        <f t="shared" si="23"/>
        <v>-7.6990006280187409</v>
      </c>
    </row>
    <row r="225" spans="1:8" x14ac:dyDescent="0.3">
      <c r="A225" s="7">
        <f>+impedance_haut_parleur!A223</f>
        <v>119.44</v>
      </c>
      <c r="B225" s="7">
        <f t="shared" si="18"/>
        <v>750.46365308952977</v>
      </c>
      <c r="C225" s="7">
        <f t="shared" si="19"/>
        <v>1000000</v>
      </c>
      <c r="D225" s="7" t="str">
        <f t="shared" si="20"/>
        <v>-133250,957042779i</v>
      </c>
      <c r="F225" s="7" t="str">
        <f t="shared" si="21"/>
        <v>1000000-133250,957042779i</v>
      </c>
      <c r="G225" s="7">
        <f t="shared" si="22"/>
        <v>1008838.8461755506</v>
      </c>
      <c r="H225" s="7">
        <f t="shared" si="23"/>
        <v>-7.5900059469375227</v>
      </c>
    </row>
    <row r="226" spans="1:8" x14ac:dyDescent="0.3">
      <c r="A226" s="7">
        <f>+impedance_haut_parleur!A224</f>
        <v>121.175</v>
      </c>
      <c r="B226" s="7">
        <f t="shared" si="18"/>
        <v>761.36497959748635</v>
      </c>
      <c r="C226" s="7">
        <f t="shared" si="19"/>
        <v>1000000</v>
      </c>
      <c r="D226" s="7" t="str">
        <f t="shared" si="20"/>
        <v>-131343,051860446i</v>
      </c>
      <c r="F226" s="7" t="str">
        <f t="shared" si="21"/>
        <v>1000000-131343,051860446i</v>
      </c>
      <c r="G226" s="7">
        <f t="shared" si="22"/>
        <v>1008588.6164695772</v>
      </c>
      <c r="H226" s="7">
        <f t="shared" si="23"/>
        <v>-7.4825714348920815</v>
      </c>
    </row>
    <row r="227" spans="1:8" x14ac:dyDescent="0.3">
      <c r="A227" s="7">
        <f>+impedance_haut_parleur!A225</f>
        <v>122.93600000000001</v>
      </c>
      <c r="B227" s="7">
        <f t="shared" si="18"/>
        <v>772.42966892342963</v>
      </c>
      <c r="C227" s="7">
        <f t="shared" si="19"/>
        <v>1000000</v>
      </c>
      <c r="D227" s="7" t="str">
        <f t="shared" si="20"/>
        <v>-129461,624822587i</v>
      </c>
      <c r="F227" s="7" t="str">
        <f t="shared" si="21"/>
        <v>1000000-129461,624822587i</v>
      </c>
      <c r="G227" s="7">
        <f t="shared" si="22"/>
        <v>1008345.3338522989</v>
      </c>
      <c r="H227" s="7">
        <f t="shared" si="23"/>
        <v>-7.3765760622527363</v>
      </c>
    </row>
    <row r="228" spans="1:8" x14ac:dyDescent="0.3">
      <c r="A228" s="7">
        <f>+impedance_haut_parleur!A226</f>
        <v>124.72199999999999</v>
      </c>
      <c r="B228" s="7">
        <f t="shared" si="18"/>
        <v>783.65143788205228</v>
      </c>
      <c r="C228" s="7">
        <f t="shared" si="19"/>
        <v>1000000</v>
      </c>
      <c r="D228" s="7" t="str">
        <f t="shared" si="20"/>
        <v>-127607,754118676i</v>
      </c>
      <c r="F228" s="7" t="str">
        <f t="shared" si="21"/>
        <v>1000000-127607,754118676i</v>
      </c>
      <c r="G228" s="7">
        <f t="shared" si="22"/>
        <v>1008108.9915833568</v>
      </c>
      <c r="H228" s="7">
        <f t="shared" si="23"/>
        <v>-7.2720834627606079</v>
      </c>
    </row>
    <row r="229" spans="1:8" x14ac:dyDescent="0.3">
      <c r="A229" s="7">
        <f>+impedance_haut_parleur!A227</f>
        <v>126.53400000000001</v>
      </c>
      <c r="B229" s="7">
        <f t="shared" si="18"/>
        <v>795.03656965866185</v>
      </c>
      <c r="C229" s="7">
        <f t="shared" si="19"/>
        <v>1000000</v>
      </c>
      <c r="D229" s="7" t="str">
        <f t="shared" si="20"/>
        <v>-125780,377678644i</v>
      </c>
      <c r="F229" s="7" t="str">
        <f t="shared" si="21"/>
        <v>1000000-125780,377678644i</v>
      </c>
      <c r="G229" s="7">
        <f t="shared" si="22"/>
        <v>1007879.3099419108</v>
      </c>
      <c r="H229" s="7">
        <f t="shared" si="23"/>
        <v>-7.1690365773960005</v>
      </c>
    </row>
    <row r="230" spans="1:8" x14ac:dyDescent="0.3">
      <c r="A230" s="7">
        <f>+impedance_haut_parleur!A228</f>
        <v>128.37200000000001</v>
      </c>
      <c r="B230" s="7">
        <f t="shared" si="18"/>
        <v>806.58506425325788</v>
      </c>
      <c r="C230" s="7">
        <f t="shared" si="19"/>
        <v>1000000</v>
      </c>
      <c r="D230" s="7" t="str">
        <f t="shared" si="20"/>
        <v>-123979,483915414i</v>
      </c>
      <c r="F230" s="7" t="str">
        <f t="shared" si="21"/>
        <v>1000000-123979,483915414i</v>
      </c>
      <c r="G230" s="7">
        <f t="shared" si="22"/>
        <v>1007656.147915514</v>
      </c>
      <c r="H230" s="7">
        <f t="shared" si="23"/>
        <v>-7.0674374296007549</v>
      </c>
    </row>
    <row r="231" spans="1:8" x14ac:dyDescent="0.3">
      <c r="A231" s="7">
        <f>+impedance_haut_parleur!A229</f>
        <v>130.238</v>
      </c>
      <c r="B231" s="7">
        <f t="shared" si="18"/>
        <v>818.30948803645492</v>
      </c>
      <c r="C231" s="7">
        <f t="shared" si="19"/>
        <v>1000000</v>
      </c>
      <c r="D231" s="7" t="str">
        <f t="shared" si="20"/>
        <v>-122203,153528076i</v>
      </c>
      <c r="F231" s="7" t="str">
        <f t="shared" si="21"/>
        <v>1000000-122203,153528076i</v>
      </c>
      <c r="G231" s="7">
        <f t="shared" si="22"/>
        <v>1007439.1350013192</v>
      </c>
      <c r="H231" s="7">
        <f t="shared" si="23"/>
        <v>-6.9671802638875473</v>
      </c>
    </row>
    <row r="232" spans="1:8" x14ac:dyDescent="0.3">
      <c r="A232" s="7">
        <f>+impedance_haut_parleur!A230</f>
        <v>132.13</v>
      </c>
      <c r="B232" s="7">
        <f t="shared" si="18"/>
        <v>830.19727463763866</v>
      </c>
      <c r="C232" s="7">
        <f t="shared" si="19"/>
        <v>1000000</v>
      </c>
      <c r="D232" s="7" t="str">
        <f t="shared" si="20"/>
        <v>-120453,298336408i</v>
      </c>
      <c r="F232" s="7" t="str">
        <f t="shared" si="21"/>
        <v>1000000-120453,298336408i</v>
      </c>
      <c r="G232" s="7">
        <f t="shared" si="22"/>
        <v>1007228.3738458323</v>
      </c>
      <c r="H232" s="7">
        <f t="shared" si="23"/>
        <v>-6.8683754307358669</v>
      </c>
    </row>
    <row r="233" spans="1:8" x14ac:dyDescent="0.3">
      <c r="A233" s="7">
        <f>+impedance_haut_parleur!A231</f>
        <v>134.04900000000001</v>
      </c>
      <c r="B233" s="7">
        <f t="shared" si="18"/>
        <v>842.25470724211641</v>
      </c>
      <c r="C233" s="7">
        <f t="shared" si="19"/>
        <v>1000000</v>
      </c>
      <c r="D233" s="7" t="str">
        <f t="shared" si="20"/>
        <v>-118728,929788283i</v>
      </c>
      <c r="F233" s="7" t="str">
        <f t="shared" si="21"/>
        <v>1000000-118728,929788283i</v>
      </c>
      <c r="G233" s="7">
        <f t="shared" si="22"/>
        <v>1007023.6138088675</v>
      </c>
      <c r="H233" s="7">
        <f t="shared" si="23"/>
        <v>-6.7709695161350689</v>
      </c>
    </row>
    <row r="234" spans="1:8" x14ac:dyDescent="0.3">
      <c r="A234" s="7">
        <f>+impedance_haut_parleur!A232</f>
        <v>135.99700000000001</v>
      </c>
      <c r="B234" s="7">
        <f t="shared" si="18"/>
        <v>854.49435222050226</v>
      </c>
      <c r="C234" s="7">
        <f t="shared" si="19"/>
        <v>1000000</v>
      </c>
      <c r="D234" s="7" t="str">
        <f t="shared" si="20"/>
        <v>-117028,274955988i</v>
      </c>
      <c r="F234" s="7" t="str">
        <f t="shared" si="21"/>
        <v>1000000-117028,274955988i</v>
      </c>
      <c r="G234" s="7">
        <f t="shared" si="22"/>
        <v>1006824.5215225811</v>
      </c>
      <c r="H234" s="7">
        <f t="shared" si="23"/>
        <v>-6.6748646065168966</v>
      </c>
    </row>
    <row r="235" spans="1:8" x14ac:dyDescent="0.3">
      <c r="A235" s="7">
        <f>+impedance_haut_parleur!A233</f>
        <v>137.97300000000001</v>
      </c>
      <c r="B235" s="7">
        <f t="shared" si="18"/>
        <v>866.90992638748912</v>
      </c>
      <c r="C235" s="7">
        <f t="shared" si="19"/>
        <v>1000000</v>
      </c>
      <c r="D235" s="7" t="str">
        <f t="shared" si="20"/>
        <v>-115352,237823266i</v>
      </c>
      <c r="F235" s="7" t="str">
        <f t="shared" si="21"/>
        <v>1000000-115352,237823266i</v>
      </c>
      <c r="G235" s="7">
        <f t="shared" si="22"/>
        <v>1006631.0837495707</v>
      </c>
      <c r="H235" s="7">
        <f t="shared" si="23"/>
        <v>-6.5801139243581943</v>
      </c>
    </row>
    <row r="236" spans="1:8" x14ac:dyDescent="0.3">
      <c r="A236" s="7">
        <f>+impedance_haut_parleur!A234</f>
        <v>139.97800000000001</v>
      </c>
      <c r="B236" s="7">
        <f t="shared" si="18"/>
        <v>879.50771292838419</v>
      </c>
      <c r="C236" s="7">
        <f t="shared" si="19"/>
        <v>1000000</v>
      </c>
      <c r="D236" s="7" t="str">
        <f t="shared" si="20"/>
        <v>-113699,969346537i</v>
      </c>
      <c r="F236" s="7" t="str">
        <f t="shared" si="21"/>
        <v>1000000-113699,969346537i</v>
      </c>
      <c r="G236" s="7">
        <f t="shared" si="22"/>
        <v>1006443.084843551</v>
      </c>
      <c r="H236" s="7">
        <f t="shared" si="23"/>
        <v>-6.4866715457565158</v>
      </c>
    </row>
    <row r="237" spans="1:8" x14ac:dyDescent="0.3">
      <c r="A237" s="7">
        <f>+impedance_haut_parleur!A235</f>
        <v>142.011</v>
      </c>
      <c r="B237" s="7">
        <f t="shared" si="18"/>
        <v>892.28142865788016</v>
      </c>
      <c r="C237" s="7">
        <f t="shared" si="19"/>
        <v>1000000</v>
      </c>
      <c r="D237" s="7" t="str">
        <f t="shared" si="20"/>
        <v>-112072,264185095i</v>
      </c>
      <c r="F237" s="7" t="str">
        <f t="shared" si="21"/>
        <v>1000000-112072,264185095i</v>
      </c>
      <c r="G237" s="7">
        <f t="shared" si="22"/>
        <v>1006260.4992742056</v>
      </c>
      <c r="H237" s="7">
        <f t="shared" si="23"/>
        <v>-6.3945844206150433</v>
      </c>
    </row>
    <row r="238" spans="1:8" x14ac:dyDescent="0.3">
      <c r="A238" s="7">
        <f>+impedance_haut_parleur!A236</f>
        <v>144.07499999999999</v>
      </c>
      <c r="B238" s="7">
        <f t="shared" si="18"/>
        <v>905.24992313189887</v>
      </c>
      <c r="C238" s="7">
        <f t="shared" si="19"/>
        <v>1000000</v>
      </c>
      <c r="D238" s="7" t="str">
        <f t="shared" si="20"/>
        <v>-110466,731280163i</v>
      </c>
      <c r="F238" s="7" t="str">
        <f t="shared" si="21"/>
        <v>1000000-110466,731280163i</v>
      </c>
      <c r="G238" s="7">
        <f t="shared" si="22"/>
        <v>1006082.9482302758</v>
      </c>
      <c r="H238" s="7">
        <f t="shared" si="23"/>
        <v>-6.3037191734974405</v>
      </c>
    </row>
    <row r="239" spans="1:8" x14ac:dyDescent="0.3">
      <c r="A239" s="7">
        <f>+impedance_haut_parleur!A237</f>
        <v>146.16800000000001</v>
      </c>
      <c r="B239" s="7">
        <f t="shared" si="18"/>
        <v>918.40062997982579</v>
      </c>
      <c r="C239" s="7">
        <f t="shared" si="19"/>
        <v>1000000</v>
      </c>
      <c r="D239" s="7" t="str">
        <f t="shared" si="20"/>
        <v>-108884,94273158i</v>
      </c>
      <c r="F239" s="7" t="str">
        <f t="shared" si="21"/>
        <v>1000000-108884,94273158i</v>
      </c>
      <c r="G239" s="7">
        <f t="shared" si="22"/>
        <v>1005910.4983812721</v>
      </c>
      <c r="H239" s="7">
        <f t="shared" si="23"/>
        <v>-6.2141665924872411</v>
      </c>
    </row>
    <row r="240" spans="1:8" x14ac:dyDescent="0.3">
      <c r="A240" s="7">
        <f>+impedance_haut_parleur!A238</f>
        <v>148.292</v>
      </c>
      <c r="B240" s="7">
        <f t="shared" si="18"/>
        <v>931.74611557227524</v>
      </c>
      <c r="C240" s="7">
        <f t="shared" si="19"/>
        <v>1000000</v>
      </c>
      <c r="D240" s="7" t="str">
        <f t="shared" si="20"/>
        <v>-107325,373649216i</v>
      </c>
      <c r="F240" s="7" t="str">
        <f t="shared" si="21"/>
        <v>1000000-107325,373649216i</v>
      </c>
      <c r="G240" s="7">
        <f t="shared" si="22"/>
        <v>1005742.8775929483</v>
      </c>
      <c r="H240" s="7">
        <f t="shared" si="23"/>
        <v>-6.1258421072733338</v>
      </c>
    </row>
    <row r="241" spans="1:8" x14ac:dyDescent="0.3">
      <c r="A241" s="7">
        <f>+impedance_haut_parleur!A239</f>
        <v>150.446</v>
      </c>
      <c r="B241" s="7">
        <f t="shared" si="18"/>
        <v>945.28009672394001</v>
      </c>
      <c r="C241" s="7">
        <f t="shared" si="19"/>
        <v>1000000</v>
      </c>
      <c r="D241" s="7" t="str">
        <f t="shared" si="20"/>
        <v>-105788,750177403i</v>
      </c>
      <c r="F241" s="7" t="str">
        <f t="shared" si="21"/>
        <v>1000000-105788,750177403i</v>
      </c>
      <c r="G241" s="7">
        <f t="shared" si="22"/>
        <v>1005580.0612900483</v>
      </c>
      <c r="H241" s="7">
        <f t="shared" si="23"/>
        <v>-6.0387885258309177</v>
      </c>
    </row>
    <row r="242" spans="1:8" x14ac:dyDescent="0.3">
      <c r="A242" s="7">
        <f>+impedance_haut_parleur!A240</f>
        <v>152.63200000000001</v>
      </c>
      <c r="B242" s="7">
        <f t="shared" si="18"/>
        <v>959.01513980543461</v>
      </c>
      <c r="C242" s="7">
        <f t="shared" si="19"/>
        <v>1000000</v>
      </c>
      <c r="D242" s="7" t="str">
        <f t="shared" si="20"/>
        <v>-104273,640581199i</v>
      </c>
      <c r="F242" s="7" t="str">
        <f t="shared" si="21"/>
        <v>1000000-104273,640581199i</v>
      </c>
      <c r="G242" s="7">
        <f t="shared" si="22"/>
        <v>1005421.7981126414</v>
      </c>
      <c r="H242" s="7">
        <f t="shared" si="23"/>
        <v>-5.9529263492430164</v>
      </c>
    </row>
    <row r="243" spans="1:8" x14ac:dyDescent="0.3">
      <c r="A243" s="7">
        <f>+impedance_haut_parleur!A241</f>
        <v>154.84899999999999</v>
      </c>
      <c r="B243" s="7">
        <f t="shared" si="18"/>
        <v>972.94496163145163</v>
      </c>
      <c r="C243" s="7">
        <f t="shared" si="19"/>
        <v>1000000</v>
      </c>
      <c r="D243" s="7" t="str">
        <f t="shared" si="20"/>
        <v>-102780,736777051i</v>
      </c>
      <c r="F243" s="7" t="str">
        <f t="shared" si="21"/>
        <v>1000000-102780,736777051i</v>
      </c>
      <c r="G243" s="7">
        <f t="shared" si="22"/>
        <v>1005268.063678755</v>
      </c>
      <c r="H243" s="7">
        <f t="shared" si="23"/>
        <v>-5.8682963313719609</v>
      </c>
    </row>
    <row r="244" spans="1:8" x14ac:dyDescent="0.3">
      <c r="A244" s="7">
        <f>+impedance_haut_parleur!A242</f>
        <v>157.09899999999999</v>
      </c>
      <c r="B244" s="7">
        <f t="shared" si="18"/>
        <v>987.08212857260571</v>
      </c>
      <c r="C244" s="7">
        <f t="shared" si="19"/>
        <v>1000000</v>
      </c>
      <c r="D244" s="7" t="str">
        <f t="shared" si="20"/>
        <v>-101308,692666341i</v>
      </c>
      <c r="F244" s="7" t="str">
        <f t="shared" si="21"/>
        <v>1000000-101308,692666341i</v>
      </c>
      <c r="G244" s="7">
        <f t="shared" si="22"/>
        <v>1005118.6254416755</v>
      </c>
      <c r="H244" s="7">
        <f t="shared" si="23"/>
        <v>-5.7848236424667085</v>
      </c>
    </row>
    <row r="245" spans="1:8" x14ac:dyDescent="0.3">
      <c r="A245" s="7">
        <f>+impedance_haut_parleur!A243</f>
        <v>159.38200000000001</v>
      </c>
      <c r="B245" s="7">
        <f t="shared" si="18"/>
        <v>1001.4266406288968</v>
      </c>
      <c r="C245" s="7">
        <f t="shared" si="19"/>
        <v>1000000</v>
      </c>
      <c r="D245" s="7" t="str">
        <f t="shared" si="20"/>
        <v>-99857,5391775077i</v>
      </c>
      <c r="F245" s="7" t="str">
        <f t="shared" si="21"/>
        <v>1000000-99857,5391775077i</v>
      </c>
      <c r="G245" s="7">
        <f t="shared" si="22"/>
        <v>1004973.3967277877</v>
      </c>
      <c r="H245" s="7">
        <f t="shared" si="23"/>
        <v>-5.7025114355657527</v>
      </c>
    </row>
    <row r="246" spans="1:8" x14ac:dyDescent="0.3">
      <c r="A246" s="7">
        <f>+impedance_haut_parleur!A244</f>
        <v>161.697</v>
      </c>
      <c r="B246" s="7">
        <f t="shared" si="18"/>
        <v>1015.9722146150176</v>
      </c>
      <c r="C246" s="7">
        <f t="shared" si="19"/>
        <v>1000000</v>
      </c>
      <c r="D246" s="7" t="str">
        <f t="shared" si="20"/>
        <v>-98427,8886385618i</v>
      </c>
      <c r="F246" s="7" t="str">
        <f t="shared" si="21"/>
        <v>1000000-98427,8886385618i</v>
      </c>
      <c r="G246" s="7">
        <f t="shared" si="22"/>
        <v>1004832.3488332994</v>
      </c>
      <c r="H246" s="7">
        <f t="shared" si="23"/>
        <v>-5.6213958147481815</v>
      </c>
    </row>
    <row r="247" spans="1:8" x14ac:dyDescent="0.3">
      <c r="A247" s="7">
        <f>+impedance_haut_parleur!A245</f>
        <v>164.047</v>
      </c>
      <c r="B247" s="7">
        <f t="shared" si="18"/>
        <v>1030.7377000868896</v>
      </c>
      <c r="C247" s="7">
        <f t="shared" si="19"/>
        <v>1000000</v>
      </c>
      <c r="D247" s="7" t="str">
        <f t="shared" si="20"/>
        <v>-97017,8930988652i</v>
      </c>
      <c r="F247" s="7" t="str">
        <f t="shared" si="21"/>
        <v>1000000-97017,8930988652i</v>
      </c>
      <c r="G247" s="7">
        <f t="shared" si="22"/>
        <v>1004695.2132768141</v>
      </c>
      <c r="H247" s="7">
        <f t="shared" si="23"/>
        <v>-5.541373230691689</v>
      </c>
    </row>
    <row r="248" spans="1:8" x14ac:dyDescent="0.3">
      <c r="A248" s="7">
        <f>+impedance_haut_parleur!A246</f>
        <v>166.43</v>
      </c>
      <c r="B248" s="7">
        <f t="shared" si="18"/>
        <v>1045.7105306738986</v>
      </c>
      <c r="C248" s="7">
        <f t="shared" si="19"/>
        <v>1000000</v>
      </c>
      <c r="D248" s="7" t="str">
        <f t="shared" si="20"/>
        <v>-95628,7586924805i</v>
      </c>
      <c r="F248" s="7" t="str">
        <f t="shared" si="21"/>
        <v>1000000-95628,7586924805i</v>
      </c>
      <c r="G248" s="7">
        <f t="shared" si="22"/>
        <v>1004562.0237143472</v>
      </c>
      <c r="H248" s="7">
        <f t="shared" si="23"/>
        <v>-5.4625133803757908</v>
      </c>
    </row>
    <row r="249" spans="1:8" x14ac:dyDescent="0.3">
      <c r="A249" s="7">
        <f>+impedance_haut_parleur!A247</f>
        <v>168.84800000000001</v>
      </c>
      <c r="B249" s="7">
        <f t="shared" si="18"/>
        <v>1060.9032727466588</v>
      </c>
      <c r="C249" s="7">
        <f t="shared" si="19"/>
        <v>1000000</v>
      </c>
      <c r="D249" s="7" t="str">
        <f t="shared" si="20"/>
        <v>-94259,3001349707i</v>
      </c>
      <c r="F249" s="7" t="str">
        <f t="shared" si="21"/>
        <v>1000000-94259,3001349707i</v>
      </c>
      <c r="G249" s="7">
        <f t="shared" si="22"/>
        <v>1004432.5839308155</v>
      </c>
      <c r="H249" s="7">
        <f t="shared" si="23"/>
        <v>-5.3847501826683892</v>
      </c>
    </row>
    <row r="250" spans="1:8" x14ac:dyDescent="0.3">
      <c r="A250" s="7">
        <f>+impedance_haut_parleur!A248</f>
        <v>171.30099999999999</v>
      </c>
      <c r="B250" s="7">
        <f t="shared" si="18"/>
        <v>1076.3159263051703</v>
      </c>
      <c r="C250" s="7">
        <f t="shared" si="19"/>
        <v>1000000</v>
      </c>
      <c r="D250" s="7" t="str">
        <f t="shared" si="20"/>
        <v>-92909,5236407816i</v>
      </c>
      <c r="F250" s="7" t="str">
        <f t="shared" si="21"/>
        <v>1000000-92909,5236407816i</v>
      </c>
      <c r="G250" s="7">
        <f t="shared" si="22"/>
        <v>1004306.8154618673</v>
      </c>
      <c r="H250" s="7">
        <f t="shared" si="23"/>
        <v>-5.3080851332350614</v>
      </c>
    </row>
    <row r="251" spans="1:8" x14ac:dyDescent="0.3">
      <c r="A251" s="7">
        <f>+impedance_haut_parleur!A249</f>
        <v>173.79</v>
      </c>
      <c r="B251" s="7">
        <f t="shared" si="18"/>
        <v>1091.9547745347402</v>
      </c>
      <c r="C251" s="7">
        <f t="shared" si="19"/>
        <v>1000000</v>
      </c>
      <c r="D251" s="7" t="str">
        <f t="shared" si="20"/>
        <v>-91578,8843385093i</v>
      </c>
      <c r="F251" s="7" t="str">
        <f t="shared" si="21"/>
        <v>1000000-91578,8843385093i</v>
      </c>
      <c r="G251" s="7">
        <f t="shared" si="22"/>
        <v>1004184.5906289771</v>
      </c>
      <c r="H251" s="7">
        <f t="shared" si="23"/>
        <v>-5.2324883801937663</v>
      </c>
    </row>
    <row r="252" spans="1:8" x14ac:dyDescent="0.3">
      <c r="A252" s="7">
        <f>+impedance_haut_parleur!A250</f>
        <v>176.315</v>
      </c>
      <c r="B252" s="7">
        <f t="shared" si="18"/>
        <v>1107.8198174353688</v>
      </c>
      <c r="C252" s="7">
        <f t="shared" si="19"/>
        <v>1000000</v>
      </c>
      <c r="D252" s="7" t="str">
        <f t="shared" si="20"/>
        <v>-90267,3868314638i</v>
      </c>
      <c r="F252" s="7" t="str">
        <f t="shared" si="21"/>
        <v>1000000-90267,3868314638i</v>
      </c>
      <c r="G252" s="7">
        <f t="shared" si="22"/>
        <v>1004065.8350553419</v>
      </c>
      <c r="H252" s="7">
        <f t="shared" si="23"/>
        <v>-5.1579612356699442</v>
      </c>
    </row>
    <row r="253" spans="1:8" x14ac:dyDescent="0.3">
      <c r="A253" s="7">
        <f>+impedance_haut_parleur!A251</f>
        <v>178.87700000000001</v>
      </c>
      <c r="B253" s="7">
        <f t="shared" si="18"/>
        <v>1123.9173381923629</v>
      </c>
      <c r="C253" s="7">
        <f t="shared" si="19"/>
        <v>1000000</v>
      </c>
      <c r="D253" s="7" t="str">
        <f t="shared" si="20"/>
        <v>-88974,5149414935i</v>
      </c>
      <c r="F253" s="7" t="str">
        <f t="shared" si="21"/>
        <v>1000000-88974,5149414935i</v>
      </c>
      <c r="G253" s="7">
        <f t="shared" si="22"/>
        <v>1003950.4292090691</v>
      </c>
      <c r="H253" s="7">
        <f t="shared" si="23"/>
        <v>-5.0844753750079974</v>
      </c>
    </row>
    <row r="254" spans="1:8" x14ac:dyDescent="0.3">
      <c r="A254" s="7">
        <f>+impedance_haut_parleur!A252</f>
        <v>181.476</v>
      </c>
      <c r="B254" s="7">
        <f t="shared" si="18"/>
        <v>1140.2473368057226</v>
      </c>
      <c r="C254" s="7">
        <f t="shared" si="19"/>
        <v>1000000</v>
      </c>
      <c r="D254" s="7" t="str">
        <f t="shared" si="20"/>
        <v>-87700,2706098301i</v>
      </c>
      <c r="F254" s="7" t="str">
        <f t="shared" si="21"/>
        <v>1000000-87700,2706098301i</v>
      </c>
      <c r="G254" s="7">
        <f t="shared" si="22"/>
        <v>1003838.3024496711</v>
      </c>
      <c r="H254" s="7">
        <f t="shared" si="23"/>
        <v>-5.012031874723351</v>
      </c>
    </row>
    <row r="255" spans="1:8" x14ac:dyDescent="0.3">
      <c r="A255" s="7">
        <f>+impedance_haut_parleur!A253</f>
        <v>184.11199999999999</v>
      </c>
      <c r="B255" s="7">
        <f t="shared" si="18"/>
        <v>1156.8098132754481</v>
      </c>
      <c r="C255" s="7">
        <f t="shared" si="19"/>
        <v>1000000</v>
      </c>
      <c r="D255" s="7" t="str">
        <f t="shared" si="20"/>
        <v>-86444,6332079904i</v>
      </c>
      <c r="F255" s="7" t="str">
        <f t="shared" si="21"/>
        <v>1000000-86444,6332079904i</v>
      </c>
      <c r="G255" s="7">
        <f t="shared" si="22"/>
        <v>1003729.3831558705</v>
      </c>
      <c r="H255" s="7">
        <f t="shared" si="23"/>
        <v>-4.940630497626854</v>
      </c>
    </row>
    <row r="256" spans="1:8" x14ac:dyDescent="0.3">
      <c r="A256" s="7">
        <f>+impedance_haut_parleur!A254</f>
        <v>186.78700000000001</v>
      </c>
      <c r="B256" s="7">
        <f t="shared" si="18"/>
        <v>1173.6173339721533</v>
      </c>
      <c r="C256" s="7">
        <f t="shared" si="19"/>
        <v>1000000</v>
      </c>
      <c r="D256" s="7" t="str">
        <f t="shared" si="20"/>
        <v>-85206,6487988432i</v>
      </c>
      <c r="F256" s="7" t="str">
        <f t="shared" si="21"/>
        <v>1000000-85206,6487988432i</v>
      </c>
      <c r="G256" s="7">
        <f t="shared" si="22"/>
        <v>1003623.5215455691</v>
      </c>
      <c r="H256" s="7">
        <f t="shared" si="23"/>
        <v>-4.8702178867637347</v>
      </c>
    </row>
    <row r="257" spans="1:8" x14ac:dyDescent="0.3">
      <c r="A257" s="7">
        <f>+impedance_haut_parleur!A255</f>
        <v>189.501</v>
      </c>
      <c r="B257" s="7">
        <f t="shared" si="18"/>
        <v>1190.6698988958387</v>
      </c>
      <c r="C257" s="7">
        <f t="shared" si="19"/>
        <v>1000000</v>
      </c>
      <c r="D257" s="7" t="str">
        <f t="shared" si="20"/>
        <v>-83986,3341575482i</v>
      </c>
      <c r="F257" s="7" t="str">
        <f t="shared" si="21"/>
        <v>1000000-83986,3341575482i</v>
      </c>
      <c r="G257" s="7">
        <f t="shared" si="22"/>
        <v>1003520.6546580014</v>
      </c>
      <c r="H257" s="7">
        <f t="shared" si="23"/>
        <v>-4.8007958399950041</v>
      </c>
    </row>
    <row r="258" spans="1:8" x14ac:dyDescent="0.3">
      <c r="A258" s="7">
        <f>+impedance_haut_parleur!A256</f>
        <v>192.25399999999999</v>
      </c>
      <c r="B258" s="7">
        <f t="shared" si="18"/>
        <v>1207.967508046504</v>
      </c>
      <c r="C258" s="7">
        <f t="shared" si="19"/>
        <v>1000000</v>
      </c>
      <c r="D258" s="7" t="str">
        <f t="shared" si="20"/>
        <v>-82783,6836122501i</v>
      </c>
      <c r="F258" s="7" t="str">
        <f t="shared" si="21"/>
        <v>1000000-82783,6836122501i</v>
      </c>
      <c r="G258" s="7">
        <f t="shared" si="22"/>
        <v>1003420.7184787511</v>
      </c>
      <c r="H258" s="7">
        <f t="shared" si="23"/>
        <v>-4.7323648522838839</v>
      </c>
    </row>
    <row r="259" spans="1:8" x14ac:dyDescent="0.3">
      <c r="A259" s="7">
        <f>+impedance_haut_parleur!A257</f>
        <v>195.048</v>
      </c>
      <c r="B259" s="7">
        <f t="shared" si="18"/>
        <v>1225.522727794764</v>
      </c>
      <c r="C259" s="7">
        <f t="shared" si="19"/>
        <v>1000000</v>
      </c>
      <c r="D259" s="7" t="str">
        <f t="shared" si="20"/>
        <v>-81597,8339136496i</v>
      </c>
      <c r="F259" s="7" t="str">
        <f t="shared" si="21"/>
        <v>1000000-81597,8339136496i</v>
      </c>
      <c r="G259" s="7">
        <f t="shared" si="22"/>
        <v>1003323.5801571691</v>
      </c>
      <c r="H259" s="7">
        <f t="shared" si="23"/>
        <v>-4.6648765820312184</v>
      </c>
    </row>
    <row r="260" spans="1:8" x14ac:dyDescent="0.3">
      <c r="A260" s="7">
        <f>+impedance_haut_parleur!A258</f>
        <v>197.88200000000001</v>
      </c>
      <c r="B260" s="7">
        <f t="shared" si="18"/>
        <v>1243.3292749553109</v>
      </c>
      <c r="C260" s="7">
        <f t="shared" si="19"/>
        <v>1000000</v>
      </c>
      <c r="D260" s="7" t="str">
        <f t="shared" si="20"/>
        <v>-80429,2169534851i</v>
      </c>
      <c r="F260" s="7" t="str">
        <f t="shared" si="21"/>
        <v>1000000-80429,2169534851i</v>
      </c>
      <c r="G260" s="7">
        <f t="shared" si="22"/>
        <v>1003229.2155533305</v>
      </c>
      <c r="H260" s="7">
        <f t="shared" si="23"/>
        <v>-4.5983563546968274</v>
      </c>
    </row>
    <row r="261" spans="1:8" x14ac:dyDescent="0.3">
      <c r="A261" s="7">
        <f>+impedance_haut_parleur!A259</f>
        <v>200.75700000000001</v>
      </c>
      <c r="B261" s="7">
        <f t="shared" si="18"/>
        <v>1261.3934327134523</v>
      </c>
      <c r="C261" s="7">
        <f t="shared" si="19"/>
        <v>1000000</v>
      </c>
      <c r="D261" s="7" t="str">
        <f t="shared" si="20"/>
        <v>-79277,4065621101i</v>
      </c>
      <c r="F261" s="7" t="str">
        <f t="shared" si="21"/>
        <v>1000000-79277,4065621101i</v>
      </c>
      <c r="G261" s="7">
        <f t="shared" si="22"/>
        <v>1003137.5315435138</v>
      </c>
      <c r="H261" s="7">
        <f t="shared" si="23"/>
        <v>-4.5327806344881658</v>
      </c>
    </row>
    <row r="262" spans="1:8" x14ac:dyDescent="0.3">
      <c r="A262" s="7">
        <f>+impedance_haut_parleur!A260</f>
        <v>203.673</v>
      </c>
      <c r="B262" s="7">
        <f t="shared" ref="B262:B325" si="24">2*PI()*A262</f>
        <v>1279.715201069188</v>
      </c>
      <c r="C262" s="7">
        <f t="shared" ref="C262:C325" si="25">+D$2</f>
        <v>1000000</v>
      </c>
      <c r="D262" s="7" t="str">
        <f t="shared" ref="D262:D325" si="26">COMPLEX(0,-1/(B262*($D$3/1000000)),"i")</f>
        <v>-78142,3866157494i</v>
      </c>
      <c r="F262" s="7" t="str">
        <f t="shared" ref="F262:F325" si="27">+IMSUM(C262,D262)</f>
        <v>1000000-78142,3866157494i</v>
      </c>
      <c r="G262" s="7">
        <f t="shared" ref="G262:G325" si="28">+IMABS(F262)</f>
        <v>1003048.4697092186</v>
      </c>
      <c r="H262" s="7">
        <f t="shared" ref="H262:H325" si="29">+DEGREES(IMARGUMENT(F262))</f>
        <v>-4.468149196441936</v>
      </c>
    </row>
    <row r="263" spans="1:8" x14ac:dyDescent="0.3">
      <c r="A263" s="7">
        <f>+impedance_haut_parleur!A261</f>
        <v>206.63300000000001</v>
      </c>
      <c r="B263" s="7">
        <f t="shared" si="24"/>
        <v>1298.3134295784396</v>
      </c>
      <c r="C263" s="7">
        <f t="shared" si="25"/>
        <v>1000000</v>
      </c>
      <c r="D263" s="7" t="str">
        <f t="shared" si="26"/>
        <v>-77023,0036305408i</v>
      </c>
      <c r="F263" s="7" t="str">
        <f t="shared" si="27"/>
        <v>1000000-77023,0036305408i</v>
      </c>
      <c r="G263" s="7">
        <f t="shared" si="28"/>
        <v>1002961.885162278</v>
      </c>
      <c r="H263" s="7">
        <f t="shared" si="29"/>
        <v>-4.40439701138496</v>
      </c>
    </row>
    <row r="264" spans="1:8" x14ac:dyDescent="0.3">
      <c r="A264" s="7">
        <f>+impedance_haut_parleur!A262</f>
        <v>209.63499999999999</v>
      </c>
      <c r="B264" s="7">
        <f t="shared" si="24"/>
        <v>1317.1755518705925</v>
      </c>
      <c r="C264" s="7">
        <f t="shared" si="25"/>
        <v>1000000</v>
      </c>
      <c r="D264" s="7" t="str">
        <f t="shared" si="26"/>
        <v>-75920,0243718345i</v>
      </c>
      <c r="F264" s="7" t="str">
        <f t="shared" si="27"/>
        <v>1000000-75920,0243718345i</v>
      </c>
      <c r="G264" s="7">
        <f t="shared" si="28"/>
        <v>1002877.7842292748</v>
      </c>
      <c r="H264" s="7">
        <f t="shared" si="29"/>
        <v>-4.3415683762931021</v>
      </c>
    </row>
    <row r="265" spans="1:8" x14ac:dyDescent="0.3">
      <c r="A265" s="7">
        <f>+impedance_haut_parleur!A263</f>
        <v>212.68</v>
      </c>
      <c r="B265" s="7">
        <f t="shared" si="24"/>
        <v>1336.3078511309545</v>
      </c>
      <c r="C265" s="7">
        <f t="shared" si="25"/>
        <v>1000000</v>
      </c>
      <c r="D265" s="7" t="str">
        <f t="shared" si="26"/>
        <v>-74833,0558077371i</v>
      </c>
      <c r="F265" s="7" t="str">
        <f t="shared" si="27"/>
        <v>1000000-74833,0558077371i</v>
      </c>
      <c r="G265" s="7">
        <f t="shared" si="28"/>
        <v>1002796.0840776773</v>
      </c>
      <c r="H265" s="7">
        <f t="shared" si="29"/>
        <v>-4.2796415161267589</v>
      </c>
    </row>
    <row r="266" spans="1:8" x14ac:dyDescent="0.3">
      <c r="A266" s="7">
        <f>+impedance_haut_parleur!A264</f>
        <v>215.77</v>
      </c>
      <c r="B266" s="7">
        <f t="shared" si="24"/>
        <v>1355.7228937301393</v>
      </c>
      <c r="C266" s="7">
        <f t="shared" si="25"/>
        <v>1000000</v>
      </c>
      <c r="D266" s="7" t="str">
        <f t="shared" si="26"/>
        <v>-73761,3862408562i</v>
      </c>
      <c r="F266" s="7" t="str">
        <f t="shared" si="27"/>
        <v>1000000-73761,3862408562i</v>
      </c>
      <c r="G266" s="7">
        <f t="shared" si="28"/>
        <v>1002716.6808726047</v>
      </c>
      <c r="H266" s="7">
        <f t="shared" si="29"/>
        <v>-4.218576462429434</v>
      </c>
    </row>
    <row r="267" spans="1:8" x14ac:dyDescent="0.3">
      <c r="A267" s="7">
        <f>+impedance_haut_parleur!A265</f>
        <v>218.905</v>
      </c>
      <c r="B267" s="7">
        <f t="shared" si="24"/>
        <v>1375.4206796681474</v>
      </c>
      <c r="C267" s="7">
        <f t="shared" si="25"/>
        <v>1000000</v>
      </c>
      <c r="D267" s="7" t="str">
        <f t="shared" si="26"/>
        <v>-72705,0287073823i</v>
      </c>
      <c r="F267" s="7" t="str">
        <f t="shared" si="27"/>
        <v>1000000-72705,0287073823i</v>
      </c>
      <c r="G267" s="7">
        <f t="shared" si="28"/>
        <v>1002639.5270481516</v>
      </c>
      <c r="H267" s="7">
        <f t="shared" si="29"/>
        <v>-4.1583745088417547</v>
      </c>
    </row>
    <row r="268" spans="1:8" x14ac:dyDescent="0.3">
      <c r="A268" s="7">
        <f>+impedance_haut_parleur!A266</f>
        <v>222.08600000000001</v>
      </c>
      <c r="B268" s="7">
        <f t="shared" si="24"/>
        <v>1395.4074921302856</v>
      </c>
      <c r="C268" s="7">
        <f t="shared" si="25"/>
        <v>1000000</v>
      </c>
      <c r="D268" s="7" t="str">
        <f t="shared" si="26"/>
        <v>-71663,6542113845i</v>
      </c>
      <c r="F268" s="7" t="str">
        <f t="shared" si="27"/>
        <v>1000000-71663,6542113845i</v>
      </c>
      <c r="G268" s="7">
        <f t="shared" si="28"/>
        <v>1002564.5512060204</v>
      </c>
      <c r="H268" s="7">
        <f t="shared" si="29"/>
        <v>-4.0990174353113531</v>
      </c>
    </row>
    <row r="269" spans="1:8" x14ac:dyDescent="0.3">
      <c r="A269" s="7">
        <f>+impedance_haut_parleur!A267</f>
        <v>225.31299999999999</v>
      </c>
      <c r="B269" s="7">
        <f t="shared" si="24"/>
        <v>1415.683331116554</v>
      </c>
      <c r="C269" s="7">
        <f t="shared" si="25"/>
        <v>1000000</v>
      </c>
      <c r="D269" s="7" t="str">
        <f t="shared" si="26"/>
        <v>-70637,2659775048i</v>
      </c>
      <c r="F269" s="7" t="str">
        <f t="shared" si="27"/>
        <v>1000000-70637,2659775048i</v>
      </c>
      <c r="G269" s="7">
        <f t="shared" si="28"/>
        <v>1002491.7073695805</v>
      </c>
      <c r="H269" s="7">
        <f t="shared" si="29"/>
        <v>-4.0405059343201772</v>
      </c>
    </row>
    <row r="270" spans="1:8" x14ac:dyDescent="0.3">
      <c r="A270" s="7">
        <f>+impedance_haut_parleur!A268</f>
        <v>228.58600000000001</v>
      </c>
      <c r="B270" s="7">
        <f t="shared" si="24"/>
        <v>1436.2481966269529</v>
      </c>
      <c r="C270" s="7">
        <f t="shared" si="25"/>
        <v>1000000</v>
      </c>
      <c r="D270" s="7" t="str">
        <f t="shared" si="26"/>
        <v>-69625,8489548333i</v>
      </c>
      <c r="F270" s="7" t="str">
        <f t="shared" si="27"/>
        <v>1000000-69625,8489548333i</v>
      </c>
      <c r="G270" s="7">
        <f t="shared" si="28"/>
        <v>1002420.948924493</v>
      </c>
      <c r="H270" s="7">
        <f t="shared" si="29"/>
        <v>-3.9828396403519619</v>
      </c>
    </row>
    <row r="271" spans="1:8" x14ac:dyDescent="0.3">
      <c r="A271" s="7">
        <f>+impedance_haut_parleur!A269</f>
        <v>231.90700000000001</v>
      </c>
      <c r="B271" s="7">
        <f t="shared" si="24"/>
        <v>1457.1146550320964</v>
      </c>
      <c r="C271" s="7">
        <f t="shared" si="25"/>
        <v>1000000</v>
      </c>
      <c r="D271" s="7" t="str">
        <f t="shared" si="26"/>
        <v>-68628,779248533i</v>
      </c>
      <c r="F271" s="7" t="str">
        <f t="shared" si="27"/>
        <v>1000000-68628,779248533i</v>
      </c>
      <c r="G271" s="7">
        <f t="shared" si="28"/>
        <v>1002352.1882757295</v>
      </c>
      <c r="H271" s="7">
        <f t="shared" si="29"/>
        <v>-3.9259834510860228</v>
      </c>
    </row>
    <row r="272" spans="1:8" x14ac:dyDescent="0.3">
      <c r="A272" s="7">
        <f>+impedance_haut_parleur!A270</f>
        <v>235.27699999999999</v>
      </c>
      <c r="B272" s="7">
        <f t="shared" si="24"/>
        <v>1478.2889895172914</v>
      </c>
      <c r="C272" s="7">
        <f t="shared" si="25"/>
        <v>1000000</v>
      </c>
      <c r="D272" s="7" t="str">
        <f t="shared" si="26"/>
        <v>-67645,7720439717i</v>
      </c>
      <c r="F272" s="7" t="str">
        <f t="shared" si="27"/>
        <v>1000000-67645,7720439717i</v>
      </c>
      <c r="G272" s="7">
        <f t="shared" si="28"/>
        <v>1002285.3637938773</v>
      </c>
      <c r="H272" s="7">
        <f t="shared" si="29"/>
        <v>-3.8699215693090796</v>
      </c>
    </row>
    <row r="273" spans="1:8" x14ac:dyDescent="0.3">
      <c r="A273" s="7">
        <f>+impedance_haut_parleur!A271</f>
        <v>238.69499999999999</v>
      </c>
      <c r="B273" s="7">
        <f t="shared" si="24"/>
        <v>1499.7649168972314</v>
      </c>
      <c r="C273" s="7">
        <f t="shared" si="25"/>
        <v>1000000</v>
      </c>
      <c r="D273" s="7" t="str">
        <f t="shared" si="26"/>
        <v>-66677,1164422779i</v>
      </c>
      <c r="F273" s="7" t="str">
        <f t="shared" si="27"/>
        <v>1000000-66677,1164422779i</v>
      </c>
      <c r="G273" s="7">
        <f t="shared" si="28"/>
        <v>1002220.4537211645</v>
      </c>
      <c r="H273" s="7">
        <f t="shared" si="29"/>
        <v>-3.8146709126771814</v>
      </c>
    </row>
    <row r="274" spans="1:8" x14ac:dyDescent="0.3">
      <c r="A274" s="7">
        <f>+impedance_haut_parleur!A272</f>
        <v>242.16300000000001</v>
      </c>
      <c r="B274" s="7">
        <f t="shared" si="24"/>
        <v>1521.5550035425301</v>
      </c>
      <c r="C274" s="7">
        <f t="shared" si="25"/>
        <v>1000000</v>
      </c>
      <c r="D274" s="7" t="str">
        <f t="shared" si="26"/>
        <v>-65722,2379520799i</v>
      </c>
      <c r="F274" s="7" t="str">
        <f t="shared" si="27"/>
        <v>1000000-65722,2379520799i</v>
      </c>
      <c r="G274" s="7">
        <f t="shared" si="28"/>
        <v>1002157.3791383415</v>
      </c>
      <c r="H274" s="7">
        <f t="shared" si="29"/>
        <v>-3.7601991263150465</v>
      </c>
    </row>
    <row r="275" spans="1:8" x14ac:dyDescent="0.3">
      <c r="A275" s="7">
        <f>+impedance_haut_parleur!A273</f>
        <v>245.68100000000001</v>
      </c>
      <c r="B275" s="7">
        <f t="shared" si="24"/>
        <v>1543.6592494531881</v>
      </c>
      <c r="C275" s="7">
        <f t="shared" si="25"/>
        <v>1000000</v>
      </c>
      <c r="D275" s="7" t="str">
        <f t="shared" si="26"/>
        <v>-64781,1361447956i</v>
      </c>
      <c r="F275" s="7" t="str">
        <f t="shared" si="27"/>
        <v>1000000-64781,1361447956i</v>
      </c>
      <c r="G275" s="7">
        <f t="shared" si="28"/>
        <v>1002096.1009804452</v>
      </c>
      <c r="H275" s="7">
        <f t="shared" si="29"/>
        <v>-3.7065065797550085</v>
      </c>
    </row>
    <row r="276" spans="1:8" x14ac:dyDescent="0.3">
      <c r="A276" s="7">
        <f>+impedance_haut_parleur!A274</f>
        <v>249.251</v>
      </c>
      <c r="B276" s="7">
        <f t="shared" si="24"/>
        <v>1566.0902209998192</v>
      </c>
      <c r="C276" s="7">
        <f t="shared" si="25"/>
        <v>1000000</v>
      </c>
      <c r="D276" s="7" t="str">
        <f t="shared" si="26"/>
        <v>-63853,2816686374i</v>
      </c>
      <c r="F276" s="7" t="str">
        <f t="shared" si="27"/>
        <v>1000000-63853,2816686374i</v>
      </c>
      <c r="G276" s="7">
        <f t="shared" si="28"/>
        <v>1002036.5470280285</v>
      </c>
      <c r="H276" s="7">
        <f t="shared" si="29"/>
        <v>-3.6535634480354755</v>
      </c>
    </row>
    <row r="277" spans="1:8" x14ac:dyDescent="0.3">
      <c r="A277" s="7">
        <f>+impedance_haut_parleur!A275</f>
        <v>252.87200000000001</v>
      </c>
      <c r="B277" s="7">
        <f t="shared" si="24"/>
        <v>1588.8416349971164</v>
      </c>
      <c r="C277" s="7">
        <f t="shared" si="25"/>
        <v>1000000</v>
      </c>
      <c r="D277" s="7" t="str">
        <f t="shared" si="26"/>
        <v>-62938,9347543007i</v>
      </c>
      <c r="F277" s="7" t="str">
        <f t="shared" si="27"/>
        <v>1000000-62938,9347543007i</v>
      </c>
      <c r="G277" s="7">
        <f t="shared" si="28"/>
        <v>1001978.6971328313</v>
      </c>
      <c r="H277" s="7">
        <f t="shared" si="29"/>
        <v>-3.6013849413005365</v>
      </c>
    </row>
    <row r="278" spans="1:8" x14ac:dyDescent="0.3">
      <c r="A278" s="7">
        <f>+impedance_haut_parleur!A276</f>
        <v>256.54599999999999</v>
      </c>
      <c r="B278" s="7">
        <f t="shared" si="24"/>
        <v>1611.9260578156941</v>
      </c>
      <c r="C278" s="7">
        <f t="shared" si="25"/>
        <v>1000000</v>
      </c>
      <c r="D278" s="7" t="str">
        <f t="shared" si="26"/>
        <v>-62037,5851082829i</v>
      </c>
      <c r="F278" s="7" t="str">
        <f t="shared" si="27"/>
        <v>1000000-62037,5851082829i</v>
      </c>
      <c r="G278" s="7">
        <f t="shared" si="28"/>
        <v>1001922.4830125668</v>
      </c>
      <c r="H278" s="7">
        <f t="shared" si="29"/>
        <v>-3.5499422865314645</v>
      </c>
    </row>
    <row r="279" spans="1:8" x14ac:dyDescent="0.3">
      <c r="A279" s="7">
        <f>+impedance_haut_parleur!A277</f>
        <v>260.27300000000002</v>
      </c>
      <c r="B279" s="7">
        <f t="shared" si="24"/>
        <v>1635.3434894555526</v>
      </c>
      <c r="C279" s="7">
        <f t="shared" si="25"/>
        <v>1000000</v>
      </c>
      <c r="D279" s="7" t="str">
        <f t="shared" si="26"/>
        <v>-61149,232956125i</v>
      </c>
      <c r="F279" s="7" t="str">
        <f t="shared" si="27"/>
        <v>1000000-61149,232956125i</v>
      </c>
      <c r="G279" s="7">
        <f t="shared" si="28"/>
        <v>1001867.8698766233</v>
      </c>
      <c r="H279" s="7">
        <f t="shared" si="29"/>
        <v>-3.4992358283020377</v>
      </c>
    </row>
    <row r="280" spans="1:8" x14ac:dyDescent="0.3">
      <c r="A280" s="7">
        <f>+impedance_haut_parleur!A278</f>
        <v>264.05500000000001</v>
      </c>
      <c r="B280" s="7">
        <f t="shared" si="24"/>
        <v>1659.1064962873056</v>
      </c>
      <c r="C280" s="7">
        <f t="shared" si="25"/>
        <v>1000000</v>
      </c>
      <c r="D280" s="7" t="str">
        <f t="shared" si="26"/>
        <v>-60273,4063327319i</v>
      </c>
      <c r="F280" s="7" t="str">
        <f t="shared" si="27"/>
        <v>1000000-60273,4063327319i</v>
      </c>
      <c r="G280" s="7">
        <f t="shared" si="28"/>
        <v>1001814.795015002</v>
      </c>
      <c r="H280" s="7">
        <f t="shared" si="29"/>
        <v>-3.44923894407773</v>
      </c>
    </row>
    <row r="281" spans="1:8" x14ac:dyDescent="0.3">
      <c r="A281" s="7">
        <f>+impedance_haut_parleur!A279</f>
        <v>267.89100000000002</v>
      </c>
      <c r="B281" s="7">
        <f t="shared" si="24"/>
        <v>1683.2087951256467</v>
      </c>
      <c r="C281" s="7">
        <f t="shared" si="25"/>
        <v>1000000</v>
      </c>
      <c r="D281" s="7" t="str">
        <f t="shared" si="26"/>
        <v>-59410,3359545096i</v>
      </c>
      <c r="F281" s="7" t="str">
        <f t="shared" si="27"/>
        <v>1000000-59410,3359545096i</v>
      </c>
      <c r="G281" s="7">
        <f t="shared" si="28"/>
        <v>1001763.2395023425</v>
      </c>
      <c r="H281" s="7">
        <f t="shared" si="29"/>
        <v>-3.3999651090421961</v>
      </c>
    </row>
    <row r="282" spans="1:8" x14ac:dyDescent="0.3">
      <c r="A282" s="7">
        <f>+impedance_haut_parleur!A280</f>
        <v>271.78399999999999</v>
      </c>
      <c r="B282" s="7">
        <f t="shared" si="24"/>
        <v>1707.6692355264965</v>
      </c>
      <c r="C282" s="7">
        <f t="shared" si="25"/>
        <v>1000000</v>
      </c>
      <c r="D282" s="7" t="str">
        <f t="shared" si="26"/>
        <v>-58559,3497379888i</v>
      </c>
      <c r="F282" s="7" t="str">
        <f t="shared" si="27"/>
        <v>1000000-58559,3497379888i</v>
      </c>
      <c r="G282" s="7">
        <f t="shared" si="28"/>
        <v>1001713.1313114229</v>
      </c>
      <c r="H282" s="7">
        <f t="shared" si="29"/>
        <v>-3.3513762442495052</v>
      </c>
    </row>
    <row r="283" spans="1:8" x14ac:dyDescent="0.3">
      <c r="A283" s="7">
        <f>+impedance_haut_parleur!A281</f>
        <v>275.73200000000003</v>
      </c>
      <c r="B283" s="7">
        <f t="shared" si="24"/>
        <v>1732.4752511192419</v>
      </c>
      <c r="C283" s="7">
        <f t="shared" si="25"/>
        <v>1000000</v>
      </c>
      <c r="D283" s="7" t="str">
        <f t="shared" si="26"/>
        <v>-57720,8822668009i</v>
      </c>
      <c r="F283" s="7" t="str">
        <f t="shared" si="27"/>
        <v>1000000-57720,8822668009i</v>
      </c>
      <c r="G283" s="7">
        <f t="shared" si="28"/>
        <v>1001664.4649031222</v>
      </c>
      <c r="H283" s="7">
        <f t="shared" si="29"/>
        <v>-3.3034974430817527</v>
      </c>
    </row>
    <row r="284" spans="1:8" x14ac:dyDescent="0.3">
      <c r="A284" s="7">
        <f>+impedance_haut_parleur!A282</f>
        <v>279.738</v>
      </c>
      <c r="B284" s="7">
        <f t="shared" si="24"/>
        <v>1757.6456914598032</v>
      </c>
      <c r="C284" s="7">
        <f t="shared" si="25"/>
        <v>1000000</v>
      </c>
      <c r="D284" s="7" t="str">
        <f t="shared" si="26"/>
        <v>-56894,287902214i</v>
      </c>
      <c r="F284" s="7" t="str">
        <f t="shared" si="27"/>
        <v>1000000-56894,287902214i</v>
      </c>
      <c r="G284" s="7">
        <f t="shared" si="28"/>
        <v>1001617.1723747054</v>
      </c>
      <c r="H284" s="7">
        <f t="shared" si="29"/>
        <v>-3.2562921071177224</v>
      </c>
    </row>
    <row r="285" spans="1:8" x14ac:dyDescent="0.3">
      <c r="A285" s="7">
        <f>+impedance_haut_parleur!A283</f>
        <v>283.803</v>
      </c>
      <c r="B285" s="7">
        <f t="shared" si="24"/>
        <v>1783.1868397334881</v>
      </c>
      <c r="C285" s="7">
        <f t="shared" si="25"/>
        <v>1000000</v>
      </c>
      <c r="D285" s="7" t="str">
        <f t="shared" si="26"/>
        <v>-56079,3730481691i</v>
      </c>
      <c r="F285" s="7" t="str">
        <f t="shared" si="27"/>
        <v>1000000-56079,3730481691i</v>
      </c>
      <c r="G285" s="7">
        <f t="shared" si="28"/>
        <v>1001571.2136845167</v>
      </c>
      <c r="H285" s="7">
        <f t="shared" si="29"/>
        <v>-3.2097494344534696</v>
      </c>
    </row>
    <row r="286" spans="1:8" x14ac:dyDescent="0.3">
      <c r="A286" s="7">
        <f>+impedance_haut_parleur!A284</f>
        <v>287.92599999999999</v>
      </c>
      <c r="B286" s="7">
        <f t="shared" si="24"/>
        <v>1809.0924127549895</v>
      </c>
      <c r="C286" s="7">
        <f t="shared" si="25"/>
        <v>1000000</v>
      </c>
      <c r="D286" s="7" t="str">
        <f t="shared" si="26"/>
        <v>-55276,3359654548i</v>
      </c>
      <c r="F286" s="7" t="str">
        <f t="shared" si="27"/>
        <v>1000000-55276,3359654548i</v>
      </c>
      <c r="G286" s="7">
        <f t="shared" si="28"/>
        <v>1001526.571448689</v>
      </c>
      <c r="H286" s="7">
        <f t="shared" si="29"/>
        <v>-3.1638809944968673</v>
      </c>
    </row>
    <row r="287" spans="1:8" x14ac:dyDescent="0.3">
      <c r="A287" s="7">
        <f>+impedance_haut_parleur!A285</f>
        <v>292.10899999999998</v>
      </c>
      <c r="B287" s="7">
        <f t="shared" si="24"/>
        <v>1835.3749768949217</v>
      </c>
      <c r="C287" s="7">
        <f t="shared" si="25"/>
        <v>1000000</v>
      </c>
      <c r="D287" s="7" t="str">
        <f t="shared" si="26"/>
        <v>-54484,7790009535i</v>
      </c>
      <c r="F287" s="7" t="str">
        <f t="shared" si="27"/>
        <v>1000000-54484,7790009535i</v>
      </c>
      <c r="G287" s="7">
        <f t="shared" si="28"/>
        <v>1001483.195636743</v>
      </c>
      <c r="H287" s="7">
        <f t="shared" si="29"/>
        <v>-3.1186643105459591</v>
      </c>
    </row>
    <row r="288" spans="1:8" x14ac:dyDescent="0.3">
      <c r="A288" s="7">
        <f>+impedance_haut_parleur!A286</f>
        <v>296.35300000000001</v>
      </c>
      <c r="B288" s="7">
        <f t="shared" si="24"/>
        <v>1862.040815338592</v>
      </c>
      <c r="C288" s="7">
        <f t="shared" si="25"/>
        <v>1000000</v>
      </c>
      <c r="D288" s="7" t="str">
        <f t="shared" si="26"/>
        <v>-53704,5155918433i</v>
      </c>
      <c r="F288" s="7" t="str">
        <f t="shared" si="27"/>
        <v>1000000-53704,5155918433i</v>
      </c>
      <c r="G288" s="7">
        <f t="shared" si="28"/>
        <v>1001441.049186099</v>
      </c>
      <c r="H288" s="7">
        <f t="shared" si="29"/>
        <v>-3.0740889503255047</v>
      </c>
    </row>
    <row r="289" spans="1:8" x14ac:dyDescent="0.3">
      <c r="A289" s="7">
        <f>+impedance_haut_parleur!A287</f>
        <v>300.65899999999999</v>
      </c>
      <c r="B289" s="7">
        <f t="shared" si="24"/>
        <v>1889.0962112713071</v>
      </c>
      <c r="C289" s="7">
        <f t="shared" si="25"/>
        <v>1000000</v>
      </c>
      <c r="D289" s="7" t="str">
        <f t="shared" si="26"/>
        <v>-52935,3663425659i</v>
      </c>
      <c r="F289" s="7" t="str">
        <f t="shared" si="27"/>
        <v>1000000-52935,3663425659i</v>
      </c>
      <c r="G289" s="7">
        <f t="shared" si="28"/>
        <v>1001400.0963699883</v>
      </c>
      <c r="H289" s="7">
        <f t="shared" si="29"/>
        <v>-3.0301448803666959</v>
      </c>
    </row>
    <row r="290" spans="1:8" x14ac:dyDescent="0.3">
      <c r="A290" s="7">
        <f>+impedance_haut_parleur!A288</f>
        <v>305.02699999999999</v>
      </c>
      <c r="B290" s="7">
        <f t="shared" si="24"/>
        <v>1916.5411646930675</v>
      </c>
      <c r="C290" s="7">
        <f t="shared" si="25"/>
        <v>1000000</v>
      </c>
      <c r="D290" s="7" t="str">
        <f t="shared" si="26"/>
        <v>-52177,329578003i</v>
      </c>
      <c r="F290" s="7" t="str">
        <f t="shared" si="27"/>
        <v>1000000-52177,329578003i</v>
      </c>
      <c r="G290" s="7">
        <f t="shared" si="28"/>
        <v>1001360.3116370708</v>
      </c>
      <c r="H290" s="7">
        <f t="shared" si="29"/>
        <v>-2.9868322120332338</v>
      </c>
    </row>
    <row r="291" spans="1:8" x14ac:dyDescent="0.3">
      <c r="A291" s="7">
        <f>+impedance_haut_parleur!A289</f>
        <v>309.459</v>
      </c>
      <c r="B291" s="7">
        <f t="shared" si="24"/>
        <v>1944.3882419744875</v>
      </c>
      <c r="C291" s="7">
        <f t="shared" si="25"/>
        <v>1000000</v>
      </c>
      <c r="D291" s="7" t="str">
        <f t="shared" si="26"/>
        <v>-51430,0579695195i</v>
      </c>
      <c r="F291" s="7" t="str">
        <f t="shared" si="27"/>
        <v>1000000-51430,0579695195i</v>
      </c>
      <c r="G291" s="7">
        <f t="shared" si="28"/>
        <v>1001321.6520493045</v>
      </c>
      <c r="H291" s="7">
        <f t="shared" si="29"/>
        <v>-2.944131297825165</v>
      </c>
    </row>
    <row r="292" spans="1:8" x14ac:dyDescent="0.3">
      <c r="A292" s="7">
        <f>+impedance_haut_parleur!A290</f>
        <v>313.95499999999998</v>
      </c>
      <c r="B292" s="7">
        <f t="shared" si="24"/>
        <v>1972.6374431155668</v>
      </c>
      <c r="C292" s="7">
        <f t="shared" si="25"/>
        <v>1000000</v>
      </c>
      <c r="D292" s="7" t="str">
        <f t="shared" si="26"/>
        <v>-50693,5526084615i</v>
      </c>
      <c r="F292" s="7" t="str">
        <f t="shared" si="27"/>
        <v>1000000-50693,5526084615i</v>
      </c>
      <c r="G292" s="7">
        <f t="shared" si="28"/>
        <v>1001284.0936897313</v>
      </c>
      <c r="H292" s="7">
        <f t="shared" si="29"/>
        <v>-2.902042389675771</v>
      </c>
    </row>
    <row r="293" spans="1:8" x14ac:dyDescent="0.3">
      <c r="A293" s="7">
        <f>+impedance_haut_parleur!A291</f>
        <v>318.517</v>
      </c>
      <c r="B293" s="7">
        <f t="shared" si="24"/>
        <v>2001.3013344869203</v>
      </c>
      <c r="C293" s="7">
        <f t="shared" si="25"/>
        <v>1000000</v>
      </c>
      <c r="D293" s="7" t="str">
        <f t="shared" si="26"/>
        <v>-49967,4877924555i</v>
      </c>
      <c r="F293" s="7" t="str">
        <f t="shared" si="27"/>
        <v>1000000-49967,4877924555i</v>
      </c>
      <c r="G293" s="7">
        <f t="shared" si="28"/>
        <v>1001247.5966694199</v>
      </c>
      <c r="H293" s="7">
        <f t="shared" si="29"/>
        <v>-2.860547056241463</v>
      </c>
    </row>
    <row r="294" spans="1:8" x14ac:dyDescent="0.3">
      <c r="A294" s="7">
        <f>+impedance_haut_parleur!A292</f>
        <v>323.14400000000001</v>
      </c>
      <c r="B294" s="7">
        <f t="shared" si="24"/>
        <v>2030.3736329032401</v>
      </c>
      <c r="C294" s="7">
        <f t="shared" si="25"/>
        <v>1000000</v>
      </c>
      <c r="D294" s="7" t="str">
        <f t="shared" si="26"/>
        <v>-49252,0186331466i</v>
      </c>
      <c r="F294" s="7" t="str">
        <f t="shared" si="27"/>
        <v>1000000-49252,0186331466i</v>
      </c>
      <c r="G294" s="7">
        <f t="shared" si="28"/>
        <v>1001212.1460207321</v>
      </c>
      <c r="H294" s="7">
        <f t="shared" si="29"/>
        <v>-2.8196543369691676</v>
      </c>
    </row>
    <row r="295" spans="1:8" x14ac:dyDescent="0.3">
      <c r="A295" s="7">
        <f>+impedance_haut_parleur!A293</f>
        <v>327.839</v>
      </c>
      <c r="B295" s="7">
        <f t="shared" si="24"/>
        <v>2059.8731879204483</v>
      </c>
      <c r="C295" s="7">
        <f t="shared" si="25"/>
        <v>1000000</v>
      </c>
      <c r="D295" s="7" t="str">
        <f t="shared" si="26"/>
        <v>-48546,6778180434i</v>
      </c>
      <c r="F295" s="7" t="str">
        <f t="shared" si="27"/>
        <v>1000000-48546,6778180434i</v>
      </c>
      <c r="G295" s="7">
        <f t="shared" si="28"/>
        <v>1001177.6964790859</v>
      </c>
      <c r="H295" s="7">
        <f t="shared" si="29"/>
        <v>-2.7793376898009341</v>
      </c>
    </row>
    <row r="296" spans="1:8" x14ac:dyDescent="0.3">
      <c r="A296" s="7">
        <f>+impedance_haut_parleur!A294</f>
        <v>332.60300000000001</v>
      </c>
      <c r="B296" s="7">
        <f t="shared" si="24"/>
        <v>2089.8062827238518</v>
      </c>
      <c r="C296" s="7">
        <f t="shared" si="25"/>
        <v>1000000</v>
      </c>
      <c r="D296" s="7" t="str">
        <f t="shared" si="26"/>
        <v>-47851,3251810403i</v>
      </c>
      <c r="F296" s="7" t="str">
        <f t="shared" si="27"/>
        <v>1000000-47851,3251810403i</v>
      </c>
      <c r="G296" s="7">
        <f t="shared" si="28"/>
        <v>1001144.2200410396</v>
      </c>
      <c r="H296" s="7">
        <f t="shared" si="29"/>
        <v>-2.7395892613271013</v>
      </c>
    </row>
    <row r="297" spans="1:8" x14ac:dyDescent="0.3">
      <c r="A297" s="7">
        <f>+impedance_haut_parleur!A295</f>
        <v>337.435</v>
      </c>
      <c r="B297" s="7">
        <f t="shared" si="24"/>
        <v>2120.1666341281439</v>
      </c>
      <c r="C297" s="7">
        <f t="shared" si="25"/>
        <v>1000000</v>
      </c>
      <c r="D297" s="7" t="str">
        <f t="shared" si="26"/>
        <v>-47166,1040176316i</v>
      </c>
      <c r="F297" s="7" t="str">
        <f t="shared" si="27"/>
        <v>1000000-47166,1040176316i</v>
      </c>
      <c r="G297" s="7">
        <f t="shared" si="28"/>
        <v>1001111.7027426071</v>
      </c>
      <c r="H297" s="7">
        <f t="shared" si="29"/>
        <v>-2.7004173961033846</v>
      </c>
    </row>
    <row r="298" spans="1:8" x14ac:dyDescent="0.3">
      <c r="A298" s="7">
        <f>+impedance_haut_parleur!A296</f>
        <v>342.33800000000002</v>
      </c>
      <c r="B298" s="7">
        <f t="shared" si="24"/>
        <v>2150.9730916892454</v>
      </c>
      <c r="C298" s="7">
        <f t="shared" si="25"/>
        <v>1000000</v>
      </c>
      <c r="D298" s="7" t="str">
        <f t="shared" si="26"/>
        <v>-46490,5862311211i</v>
      </c>
      <c r="F298" s="7" t="str">
        <f t="shared" si="27"/>
        <v>1000000-46490,5862311211i</v>
      </c>
      <c r="G298" s="7">
        <f t="shared" si="28"/>
        <v>1001080.10399174</v>
      </c>
      <c r="H298" s="7">
        <f t="shared" si="29"/>
        <v>-2.6617977681528759</v>
      </c>
    </row>
    <row r="299" spans="1:8" x14ac:dyDescent="0.3">
      <c r="A299" s="7">
        <f>+impedance_haut_parleur!A297</f>
        <v>347.31099999999998</v>
      </c>
      <c r="B299" s="7">
        <f t="shared" si="24"/>
        <v>2182.219372221849</v>
      </c>
      <c r="C299" s="7">
        <f t="shared" si="25"/>
        <v>1000000</v>
      </c>
      <c r="D299" s="7" t="str">
        <f t="shared" si="26"/>
        <v>-45824,907098219i</v>
      </c>
      <c r="F299" s="7" t="str">
        <f t="shared" si="27"/>
        <v>1000000-45824,907098219i</v>
      </c>
      <c r="G299" s="7">
        <f t="shared" si="28"/>
        <v>1001049.410424161</v>
      </c>
      <c r="H299" s="7">
        <f t="shared" si="29"/>
        <v>-2.6237382519505816</v>
      </c>
    </row>
    <row r="300" spans="1:8" x14ac:dyDescent="0.3">
      <c r="A300" s="7">
        <f>+impedance_haut_parleur!A298</f>
        <v>352.35700000000003</v>
      </c>
      <c r="B300" s="7">
        <f t="shared" si="24"/>
        <v>2213.9243252818778</v>
      </c>
      <c r="C300" s="7">
        <f t="shared" si="25"/>
        <v>1000000</v>
      </c>
      <c r="D300" s="7" t="str">
        <f t="shared" si="26"/>
        <v>-45168,6622067662i</v>
      </c>
      <c r="F300" s="7" t="str">
        <f t="shared" si="27"/>
        <v>1000000-45168,6622067662i</v>
      </c>
      <c r="G300" s="7">
        <f t="shared" si="28"/>
        <v>1001019.5842467564</v>
      </c>
      <c r="H300" s="7">
        <f t="shared" si="29"/>
        <v>-2.5862158604313019</v>
      </c>
    </row>
    <row r="301" spans="1:8" x14ac:dyDescent="0.3">
      <c r="A301" s="7">
        <f>+impedance_haut_parleur!A299</f>
        <v>357.47699999999998</v>
      </c>
      <c r="B301" s="7">
        <f t="shared" si="24"/>
        <v>2246.0942340546367</v>
      </c>
      <c r="C301" s="7">
        <f t="shared" si="25"/>
        <v>1000000</v>
      </c>
      <c r="D301" s="7" t="str">
        <f t="shared" si="26"/>
        <v>-44521,7295355772i</v>
      </c>
      <c r="F301" s="7" t="str">
        <f t="shared" si="27"/>
        <v>1000000-44521,7295355772i</v>
      </c>
      <c r="G301" s="7">
        <f t="shared" si="28"/>
        <v>1000990.6015546995</v>
      </c>
      <c r="H301" s="7">
        <f t="shared" si="29"/>
        <v>-2.5492237445560915</v>
      </c>
    </row>
    <row r="302" spans="1:8" x14ac:dyDescent="0.3">
      <c r="A302" s="7">
        <f>+impedance_haut_parleur!A300</f>
        <v>362.67099999999999</v>
      </c>
      <c r="B302" s="7">
        <f t="shared" si="24"/>
        <v>2278.7290985401278</v>
      </c>
      <c r="C302" s="7">
        <f t="shared" si="25"/>
        <v>1000000</v>
      </c>
      <c r="D302" s="7" t="str">
        <f t="shared" si="26"/>
        <v>-43884,1106931338i</v>
      </c>
      <c r="F302" s="7" t="str">
        <f t="shared" si="27"/>
        <v>1000000-43884,1106931338i</v>
      </c>
      <c r="G302" s="7">
        <f t="shared" si="28"/>
        <v>1000962.4444360174</v>
      </c>
      <c r="H302" s="7">
        <f t="shared" si="29"/>
        <v>-2.5127621194734169</v>
      </c>
    </row>
    <row r="303" spans="1:8" x14ac:dyDescent="0.3">
      <c r="A303" s="7">
        <f>+impedance_haut_parleur!A301</f>
        <v>367.94</v>
      </c>
      <c r="B303" s="7">
        <f t="shared" si="24"/>
        <v>2311.8352019236568</v>
      </c>
      <c r="C303" s="7">
        <f t="shared" si="25"/>
        <v>1000000</v>
      </c>
      <c r="D303" s="7" t="str">
        <f t="shared" si="26"/>
        <v>-43255,6783964492i</v>
      </c>
      <c r="F303" s="7" t="str">
        <f t="shared" si="27"/>
        <v>1000000-43255,6783964492i</v>
      </c>
      <c r="G303" s="7">
        <f t="shared" si="28"/>
        <v>1000935.0896604321</v>
      </c>
      <c r="H303" s="7">
        <f t="shared" si="29"/>
        <v>-2.476823825284701</v>
      </c>
    </row>
    <row r="304" spans="1:8" x14ac:dyDescent="0.3">
      <c r="A304" s="7">
        <f>+impedance_haut_parleur!A302</f>
        <v>373.286</v>
      </c>
      <c r="B304" s="7">
        <f t="shared" si="24"/>
        <v>2345.425110575839</v>
      </c>
      <c r="C304" s="7">
        <f t="shared" si="25"/>
        <v>1000000</v>
      </c>
      <c r="D304" s="7" t="str">
        <f t="shared" si="26"/>
        <v>-42636,1939884955i</v>
      </c>
      <c r="F304" s="7" t="str">
        <f t="shared" si="27"/>
        <v>1000000-42636,1939884955i</v>
      </c>
      <c r="G304" s="7">
        <f t="shared" si="28"/>
        <v>1000908.5098238621</v>
      </c>
      <c r="H304" s="7">
        <f t="shared" si="29"/>
        <v>-2.4413953270319211</v>
      </c>
    </row>
    <row r="305" spans="1:8" x14ac:dyDescent="0.3">
      <c r="A305" s="7">
        <f>+impedance_haut_parleur!A303</f>
        <v>378.709</v>
      </c>
      <c r="B305" s="7">
        <f t="shared" si="24"/>
        <v>2379.4988244966739</v>
      </c>
      <c r="C305" s="7">
        <f t="shared" si="25"/>
        <v>1000000</v>
      </c>
      <c r="D305" s="7" t="str">
        <f t="shared" si="26"/>
        <v>-42025,6563989489i</v>
      </c>
      <c r="F305" s="7" t="str">
        <f t="shared" si="27"/>
        <v>1000000-42025,6563989489i</v>
      </c>
      <c r="G305" s="7">
        <f t="shared" si="28"/>
        <v>1000882.6883285387</v>
      </c>
      <c r="H305" s="7">
        <f t="shared" si="29"/>
        <v>-2.4064766719840924</v>
      </c>
    </row>
    <row r="306" spans="1:8" x14ac:dyDescent="0.3">
      <c r="A306" s="7">
        <f>+impedance_haut_parleur!A304</f>
        <v>384.21100000000001</v>
      </c>
      <c r="B306" s="7">
        <f t="shared" si="24"/>
        <v>2414.0689100567761</v>
      </c>
      <c r="C306" s="7">
        <f t="shared" si="25"/>
        <v>1000000</v>
      </c>
      <c r="D306" s="7" t="str">
        <f t="shared" si="26"/>
        <v>-41423,8382274051i</v>
      </c>
      <c r="F306" s="7" t="str">
        <f t="shared" si="27"/>
        <v>1000000-41423,8382274051i</v>
      </c>
      <c r="G306" s="7">
        <f t="shared" si="28"/>
        <v>1000857.5994483382</v>
      </c>
      <c r="H306" s="7">
        <f t="shared" si="29"/>
        <v>-2.3720549583905477</v>
      </c>
    </row>
    <row r="307" spans="1:8" x14ac:dyDescent="0.3">
      <c r="A307" s="7">
        <f>+impedance_haut_parleur!A305</f>
        <v>389.79300000000001</v>
      </c>
      <c r="B307" s="7">
        <f t="shared" si="24"/>
        <v>2449.1416504414524</v>
      </c>
      <c r="C307" s="7">
        <f t="shared" si="25"/>
        <v>1000000</v>
      </c>
      <c r="D307" s="7" t="str">
        <f t="shared" si="26"/>
        <v>-40830,6314099779i</v>
      </c>
      <c r="F307" s="7" t="str">
        <f t="shared" si="27"/>
        <v>1000000-40830,6314099779i</v>
      </c>
      <c r="G307" s="7">
        <f t="shared" si="28"/>
        <v>1000833.2231003015</v>
      </c>
      <c r="H307" s="7">
        <f t="shared" si="29"/>
        <v>-2.3381241046854955</v>
      </c>
    </row>
    <row r="308" spans="1:8" x14ac:dyDescent="0.3">
      <c r="A308" s="7">
        <f>+impedance_haut_parleur!A306</f>
        <v>395.45699999999999</v>
      </c>
      <c r="B308" s="7">
        <f t="shared" si="24"/>
        <v>2484.7296120213177</v>
      </c>
      <c r="C308" s="7">
        <f t="shared" si="25"/>
        <v>1000000</v>
      </c>
      <c r="D308" s="7" t="str">
        <f t="shared" si="26"/>
        <v>-40245,8277617782i</v>
      </c>
      <c r="F308" s="7" t="str">
        <f t="shared" si="27"/>
        <v>1000000-40245,8277617782i</v>
      </c>
      <c r="G308" s="7">
        <f t="shared" si="28"/>
        <v>1000809.5356521293</v>
      </c>
      <c r="H308" s="7">
        <f t="shared" si="29"/>
        <v>-2.3046722977089362</v>
      </c>
    </row>
    <row r="309" spans="1:8" x14ac:dyDescent="0.3">
      <c r="A309" s="7">
        <f>+impedance_haut_parleur!A307</f>
        <v>401.202</v>
      </c>
      <c r="B309" s="7">
        <f t="shared" si="24"/>
        <v>2520.8265116110642</v>
      </c>
      <c r="C309" s="7">
        <f t="shared" si="25"/>
        <v>1000000</v>
      </c>
      <c r="D309" s="7" t="str">
        <f t="shared" si="26"/>
        <v>-39669,5288388132i</v>
      </c>
      <c r="F309" s="7" t="str">
        <f t="shared" si="27"/>
        <v>1000000-39669,5288388132i</v>
      </c>
      <c r="G309" s="7">
        <f t="shared" si="28"/>
        <v>1000786.5264472207</v>
      </c>
      <c r="H309" s="7">
        <f t="shared" si="29"/>
        <v>-2.2717054380091874</v>
      </c>
    </row>
    <row r="310" spans="1:8" x14ac:dyDescent="0.3">
      <c r="A310" s="7">
        <f>+impedance_haut_parleur!A308</f>
        <v>407.03100000000001</v>
      </c>
      <c r="B310" s="7">
        <f t="shared" si="24"/>
        <v>2557.4511987666142</v>
      </c>
      <c r="C310" s="7">
        <f t="shared" si="25"/>
        <v>1000000</v>
      </c>
      <c r="D310" s="7" t="str">
        <f t="shared" si="26"/>
        <v>-39101,4303804613i</v>
      </c>
      <c r="F310" s="7" t="str">
        <f t="shared" si="27"/>
        <v>1000000-39101,4303804613i</v>
      </c>
      <c r="G310" s="7">
        <f t="shared" si="28"/>
        <v>1000764.1689518057</v>
      </c>
      <c r="H310" s="7">
        <f t="shared" si="29"/>
        <v>-2.2392062081917885</v>
      </c>
    </row>
    <row r="311" spans="1:8" x14ac:dyDescent="0.3">
      <c r="A311" s="7">
        <f>+impedance_haut_parleur!A309</f>
        <v>412.94499999999999</v>
      </c>
      <c r="B311" s="7">
        <f t="shared" si="24"/>
        <v>2594.6099566732742</v>
      </c>
      <c r="C311" s="7">
        <f t="shared" si="25"/>
        <v>1000000</v>
      </c>
      <c r="D311" s="7" t="str">
        <f t="shared" si="26"/>
        <v>-38541,4384704731i</v>
      </c>
      <c r="F311" s="7" t="str">
        <f t="shared" si="27"/>
        <v>1000000-38541,4384704731i</v>
      </c>
      <c r="G311" s="7">
        <f t="shared" si="28"/>
        <v>1000742.4456269323</v>
      </c>
      <c r="H311" s="7">
        <f t="shared" si="29"/>
        <v>-2.2071693189367645</v>
      </c>
    </row>
    <row r="312" spans="1:8" x14ac:dyDescent="0.3">
      <c r="A312" s="7">
        <f>+impedance_haut_parleur!A310</f>
        <v>418.94499999999999</v>
      </c>
      <c r="B312" s="7">
        <f t="shared" si="24"/>
        <v>2632.3090685163515</v>
      </c>
      <c r="C312" s="7">
        <f t="shared" si="25"/>
        <v>1000000</v>
      </c>
      <c r="D312" s="7" t="str">
        <f t="shared" si="26"/>
        <v>-37989,4599749121i</v>
      </c>
      <c r="F312" s="7" t="str">
        <f t="shared" si="27"/>
        <v>1000000-37989,4599749121i</v>
      </c>
      <c r="G312" s="7">
        <f t="shared" si="28"/>
        <v>1000721.3393693499</v>
      </c>
      <c r="H312" s="7">
        <f t="shared" si="29"/>
        <v>-2.1755895221033761</v>
      </c>
    </row>
    <row r="313" spans="1:8" x14ac:dyDescent="0.3">
      <c r="A313" s="7">
        <f>+impedance_haut_parleur!A311</f>
        <v>425.03199999999998</v>
      </c>
      <c r="B313" s="7">
        <f t="shared" si="24"/>
        <v>2670.5548174811538</v>
      </c>
      <c r="C313" s="7">
        <f t="shared" si="25"/>
        <v>1000000</v>
      </c>
      <c r="D313" s="7" t="str">
        <f t="shared" si="26"/>
        <v>-37445,4024854353i</v>
      </c>
      <c r="F313" s="7" t="str">
        <f t="shared" si="27"/>
        <v>1000000-37445,4024854353i</v>
      </c>
      <c r="G313" s="7">
        <f t="shared" si="28"/>
        <v>1000700.8334998508</v>
      </c>
      <c r="H313" s="7">
        <f t="shared" si="29"/>
        <v>-2.1444616076222358</v>
      </c>
    </row>
    <row r="314" spans="1:8" x14ac:dyDescent="0.3">
      <c r="A314" s="7">
        <f>+impedance_haut_parleur!A312</f>
        <v>431.20699999999999</v>
      </c>
      <c r="B314" s="7">
        <f t="shared" si="24"/>
        <v>2709.3534867529879</v>
      </c>
      <c r="C314" s="7">
        <f t="shared" si="25"/>
        <v>1000000</v>
      </c>
      <c r="D314" s="7" t="str">
        <f t="shared" si="26"/>
        <v>-36909,1742694101i</v>
      </c>
      <c r="F314" s="7" t="str">
        <f t="shared" si="27"/>
        <v>1000000-36909,1742694101i</v>
      </c>
      <c r="G314" s="7">
        <f t="shared" si="28"/>
        <v>1000680.9117522177</v>
      </c>
      <c r="H314" s="7">
        <f t="shared" si="29"/>
        <v>-2.113780400772983</v>
      </c>
    </row>
    <row r="315" spans="1:8" x14ac:dyDescent="0.3">
      <c r="A315" s="7">
        <f>+impedance_haut_parleur!A313</f>
        <v>437.47199999999998</v>
      </c>
      <c r="B315" s="7">
        <f t="shared" si="24"/>
        <v>2748.7176427024679</v>
      </c>
      <c r="C315" s="7">
        <f t="shared" si="25"/>
        <v>1000000</v>
      </c>
      <c r="D315" s="7" t="str">
        <f t="shared" si="26"/>
        <v>-36380,6010651871i</v>
      </c>
      <c r="F315" s="7" t="str">
        <f t="shared" si="27"/>
        <v>1000000-36380,6010651871i</v>
      </c>
      <c r="G315" s="7">
        <f t="shared" si="28"/>
        <v>1000661.5552392649</v>
      </c>
      <c r="H315" s="7">
        <f t="shared" si="29"/>
        <v>-2.0835360013326993</v>
      </c>
    </row>
    <row r="316" spans="1:8" x14ac:dyDescent="0.3">
      <c r="A316" s="7">
        <f>+impedance_haut_parleur!A314</f>
        <v>443.82799999999997</v>
      </c>
      <c r="B316" s="7">
        <f t="shared" si="24"/>
        <v>2788.6535685149011</v>
      </c>
      <c r="C316" s="7">
        <f t="shared" si="25"/>
        <v>1000000</v>
      </c>
      <c r="D316" s="7" t="str">
        <f t="shared" si="26"/>
        <v>-35859,5994601277i</v>
      </c>
      <c r="F316" s="7" t="str">
        <f t="shared" si="27"/>
        <v>1000000-35859,5994601277i</v>
      </c>
      <c r="G316" s="7">
        <f t="shared" si="28"/>
        <v>1000642.7488736631</v>
      </c>
      <c r="H316" s="7">
        <f t="shared" si="29"/>
        <v>-2.0537237038750824</v>
      </c>
    </row>
    <row r="317" spans="1:8" x14ac:dyDescent="0.3">
      <c r="A317" s="7">
        <f>+impedance_haut_parleur!A315</f>
        <v>450.27600000000001</v>
      </c>
      <c r="B317" s="7">
        <f t="shared" si="24"/>
        <v>2829.1675473755954</v>
      </c>
      <c r="C317" s="7">
        <f t="shared" si="25"/>
        <v>1000000</v>
      </c>
      <c r="D317" s="7" t="str">
        <f t="shared" si="26"/>
        <v>-35346,0861986638i</v>
      </c>
      <c r="F317" s="7" t="str">
        <f t="shared" si="27"/>
        <v>1000000-35346,0861986638i</v>
      </c>
      <c r="G317" s="7">
        <f t="shared" si="28"/>
        <v>1000624.4779184463</v>
      </c>
      <c r="H317" s="7">
        <f t="shared" si="29"/>
        <v>-2.0243388090999161</v>
      </c>
    </row>
    <row r="318" spans="1:8" x14ac:dyDescent="0.3">
      <c r="A318" s="7">
        <f>+impedance_haut_parleur!A316</f>
        <v>456.81799999999998</v>
      </c>
      <c r="B318" s="7">
        <f t="shared" si="24"/>
        <v>2870.272145655164</v>
      </c>
      <c r="C318" s="7">
        <f t="shared" si="25"/>
        <v>1000000</v>
      </c>
      <c r="D318" s="7" t="str">
        <f t="shared" si="26"/>
        <v>-34839,9019066445i</v>
      </c>
      <c r="F318" s="7" t="str">
        <f t="shared" si="27"/>
        <v>1000000-34839,9019066445i</v>
      </c>
      <c r="G318" s="7">
        <f t="shared" si="28"/>
        <v>1000606.7253246227</v>
      </c>
      <c r="H318" s="7">
        <f t="shared" si="29"/>
        <v>-1.9953722589614415</v>
      </c>
    </row>
    <row r="319" spans="1:8" x14ac:dyDescent="0.3">
      <c r="A319" s="7">
        <f>+impedance_haut_parleur!A317</f>
        <v>463.45499999999998</v>
      </c>
      <c r="B319" s="7">
        <f t="shared" si="24"/>
        <v>2911.9736465389151</v>
      </c>
      <c r="C319" s="7">
        <f t="shared" si="25"/>
        <v>1000000</v>
      </c>
      <c r="D319" s="7" t="str">
        <f t="shared" si="26"/>
        <v>-34340,9701248008i</v>
      </c>
      <c r="F319" s="7" t="str">
        <f t="shared" si="27"/>
        <v>1000000-34340,9701248008i</v>
      </c>
      <c r="G319" s="7">
        <f t="shared" si="28"/>
        <v>1000589.4773727697</v>
      </c>
      <c r="H319" s="7">
        <f t="shared" si="29"/>
        <v>-1.9668197372290082</v>
      </c>
    </row>
    <row r="320" spans="1:8" x14ac:dyDescent="0.3">
      <c r="A320" s="7">
        <f>+impedance_haut_parleur!A318</f>
        <v>470.18900000000002</v>
      </c>
      <c r="B320" s="7">
        <f t="shared" si="24"/>
        <v>2954.2846163974627</v>
      </c>
      <c r="C320" s="7">
        <f t="shared" si="25"/>
        <v>1000000</v>
      </c>
      <c r="D320" s="7" t="str">
        <f t="shared" si="26"/>
        <v>-33849,1421730188i</v>
      </c>
      <c r="F320" s="7" t="str">
        <f t="shared" si="27"/>
        <v>1000000-33849,1421730188i</v>
      </c>
      <c r="G320" s="7">
        <f t="shared" si="28"/>
        <v>1000572.7182098507</v>
      </c>
      <c r="H320" s="7">
        <f t="shared" si="29"/>
        <v>-1.9386727919698645</v>
      </c>
    </row>
    <row r="321" spans="1:8" x14ac:dyDescent="0.3">
      <c r="A321" s="7">
        <f>+impedance_haut_parleur!A319</f>
        <v>477.02</v>
      </c>
      <c r="B321" s="7">
        <f t="shared" si="24"/>
        <v>2997.205055230806</v>
      </c>
      <c r="C321" s="7">
        <f t="shared" si="25"/>
        <v>1000000</v>
      </c>
      <c r="D321" s="7" t="str">
        <f t="shared" si="26"/>
        <v>-33364,4172344756i</v>
      </c>
      <c r="F321" s="7" t="str">
        <f t="shared" si="27"/>
        <v>1000000-33364,4172344756i</v>
      </c>
      <c r="G321" s="7">
        <f t="shared" si="28"/>
        <v>1000556.4373574316</v>
      </c>
      <c r="H321" s="7">
        <f t="shared" si="29"/>
        <v>-1.9109314308345198</v>
      </c>
    </row>
    <row r="322" spans="1:8" x14ac:dyDescent="0.3">
      <c r="A322" s="7">
        <f>+impedance_haut_parleur!A320</f>
        <v>483.95100000000002</v>
      </c>
      <c r="B322" s="7">
        <f t="shared" si="24"/>
        <v>3040.7538125948681</v>
      </c>
      <c r="C322" s="7">
        <f t="shared" si="25"/>
        <v>1000000</v>
      </c>
      <c r="D322" s="7" t="str">
        <f t="shared" si="26"/>
        <v>-32886,5821316405i</v>
      </c>
      <c r="F322" s="7" t="str">
        <f t="shared" si="27"/>
        <v>1000000-32886,5821316405i</v>
      </c>
      <c r="G322" s="7">
        <f t="shared" si="28"/>
        <v>1000540.6175085055</v>
      </c>
      <c r="H322" s="7">
        <f t="shared" si="29"/>
        <v>-1.8835835055006582</v>
      </c>
    </row>
    <row r="323" spans="1:8" x14ac:dyDescent="0.3">
      <c r="A323" s="7">
        <f>+impedance_haut_parleur!A321</f>
        <v>490.98200000000003</v>
      </c>
      <c r="B323" s="7">
        <f t="shared" si="24"/>
        <v>3084.9308884896477</v>
      </c>
      <c r="C323" s="7">
        <f t="shared" si="25"/>
        <v>1000000</v>
      </c>
      <c r="D323" s="7" t="str">
        <f t="shared" si="26"/>
        <v>-32415,63704818i</v>
      </c>
      <c r="F323" s="7" t="str">
        <f t="shared" si="27"/>
        <v>1000000-32415,63704818i</v>
      </c>
      <c r="G323" s="7">
        <f t="shared" si="28"/>
        <v>1000525.2488194585</v>
      </c>
      <c r="H323" s="7">
        <f t="shared" si="29"/>
        <v>-1.8566290763130351</v>
      </c>
    </row>
    <row r="324" spans="1:8" x14ac:dyDescent="0.3">
      <c r="A324" s="7">
        <f>+impedance_haut_parleur!A322</f>
        <v>498.11599999999999</v>
      </c>
      <c r="B324" s="7">
        <f t="shared" si="24"/>
        <v>3129.7551324710666</v>
      </c>
      <c r="C324" s="7">
        <f t="shared" si="25"/>
        <v>1000000</v>
      </c>
      <c r="D324" s="7" t="str">
        <f t="shared" si="26"/>
        <v>-31951,3814235831i</v>
      </c>
      <c r="F324" s="7" t="str">
        <f t="shared" si="27"/>
        <v>1000000-31951,3814235831i</v>
      </c>
      <c r="G324" s="7">
        <f t="shared" si="28"/>
        <v>1000510.3151766479</v>
      </c>
      <c r="H324" s="7">
        <f t="shared" si="29"/>
        <v>-1.8300567119612077</v>
      </c>
    </row>
    <row r="325" spans="1:8" x14ac:dyDescent="0.3">
      <c r="A325" s="7">
        <f>+impedance_haut_parleur!A323</f>
        <v>505.35300000000001</v>
      </c>
      <c r="B325" s="7">
        <f t="shared" si="24"/>
        <v>3175.2265445391254</v>
      </c>
      <c r="C325" s="7">
        <f t="shared" si="25"/>
        <v>1000000</v>
      </c>
      <c r="D325" s="7" t="str">
        <f t="shared" si="26"/>
        <v>-31493,8158261444i</v>
      </c>
      <c r="F325" s="7" t="str">
        <f t="shared" si="27"/>
        <v>1000000-31493,8158261444i</v>
      </c>
      <c r="G325" s="7">
        <f t="shared" si="28"/>
        <v>1000495.8073052038</v>
      </c>
      <c r="H325" s="7">
        <f t="shared" si="29"/>
        <v>-1.8038664906616666</v>
      </c>
    </row>
    <row r="326" spans="1:8" x14ac:dyDescent="0.3">
      <c r="A326" s="7">
        <f>+impedance_haut_parleur!A324</f>
        <v>512.69500000000005</v>
      </c>
      <c r="B326" s="7">
        <f t="shared" ref="B326:B389" si="30">2*PI()*A326</f>
        <v>3221.3576910644383</v>
      </c>
      <c r="C326" s="7">
        <f t="shared" ref="C326:C389" si="31">+D$2</f>
        <v>1000000</v>
      </c>
      <c r="D326" s="7" t="str">
        <f t="shared" ref="D326:D389" si="32">COMPLEX(0,-1/(B326*($D$3/1000000)),"i")</f>
        <v>-31042,8116310663i</v>
      </c>
      <c r="F326" s="7" t="str">
        <f t="shared" ref="F326:F389" si="33">+IMSUM(C326,D326)</f>
        <v>1000000-31042,8116310663i</v>
      </c>
      <c r="G326" s="7">
        <f t="shared" ref="G326:G389" si="34">+IMABS(F326)</f>
        <v>1000481.7120537295</v>
      </c>
      <c r="H326" s="7">
        <f t="shared" ref="H326:H389" si="35">+DEGREES(IMARGUMENT(F326))</f>
        <v>-1.7780510940822594</v>
      </c>
    </row>
    <row r="327" spans="1:8" x14ac:dyDescent="0.3">
      <c r="A327" s="7">
        <f>+impedance_haut_parleur!A325</f>
        <v>520.14400000000001</v>
      </c>
      <c r="B327" s="7">
        <f t="shared" si="30"/>
        <v>3268.1611384176185</v>
      </c>
      <c r="C327" s="7">
        <f t="shared" si="31"/>
        <v>1000000</v>
      </c>
      <c r="D327" s="7" t="str">
        <f t="shared" si="32"/>
        <v>-30598,246464805i</v>
      </c>
      <c r="F327" s="7" t="str">
        <f t="shared" si="33"/>
        <v>1000000-30598,246464805i</v>
      </c>
      <c r="G327" s="7">
        <f t="shared" si="34"/>
        <v>1000468.016823487</v>
      </c>
      <c r="H327" s="7">
        <f t="shared" si="35"/>
        <v>-1.7526035594950979</v>
      </c>
    </row>
    <row r="328" spans="1:8" x14ac:dyDescent="0.3">
      <c r="A328" s="7">
        <f>+impedance_haut_parleur!A326</f>
        <v>527.70100000000002</v>
      </c>
      <c r="B328" s="7">
        <f t="shared" si="30"/>
        <v>3315.6431697839748</v>
      </c>
      <c r="C328" s="7">
        <f t="shared" si="31"/>
        <v>1000000</v>
      </c>
      <c r="D328" s="7" t="str">
        <f t="shared" si="32"/>
        <v>-30160,0609231166i</v>
      </c>
      <c r="F328" s="7" t="str">
        <f t="shared" si="33"/>
        <v>1000000-30160,0609231166i</v>
      </c>
      <c r="G328" s="7">
        <f t="shared" si="34"/>
        <v>1000454.7112562798</v>
      </c>
      <c r="H328" s="7">
        <f t="shared" si="35"/>
        <v>-1.7275205266674536</v>
      </c>
    </row>
    <row r="329" spans="1:8" x14ac:dyDescent="0.3">
      <c r="A329" s="7">
        <f>+impedance_haut_parleur!A327</f>
        <v>535.36800000000005</v>
      </c>
      <c r="B329" s="7">
        <f t="shared" si="30"/>
        <v>3363.8163515341212</v>
      </c>
      <c r="C329" s="7">
        <f t="shared" si="31"/>
        <v>1000000</v>
      </c>
      <c r="D329" s="7" t="str">
        <f t="shared" si="32"/>
        <v>-29728,1389795235i</v>
      </c>
      <c r="F329" s="7" t="str">
        <f t="shared" si="33"/>
        <v>1000000-29728,1389795235i</v>
      </c>
      <c r="G329" s="7">
        <f t="shared" si="34"/>
        <v>1000441.7835372461</v>
      </c>
      <c r="H329" s="7">
        <f t="shared" si="35"/>
        <v>-1.7027953923734438</v>
      </c>
    </row>
    <row r="330" spans="1:8" x14ac:dyDescent="0.3">
      <c r="A330" s="7">
        <f>+impedance_haut_parleur!A328</f>
        <v>543.14599999999996</v>
      </c>
      <c r="B330" s="7">
        <f t="shared" si="30"/>
        <v>3412.6869668533632</v>
      </c>
      <c r="C330" s="7">
        <f t="shared" si="31"/>
        <v>1000000</v>
      </c>
      <c r="D330" s="7" t="str">
        <f t="shared" si="32"/>
        <v>-29302,423858759i</v>
      </c>
      <c r="F330" s="7" t="str">
        <f t="shared" si="33"/>
        <v>1000000-29302,423858759i</v>
      </c>
      <c r="G330" s="7">
        <f t="shared" si="34"/>
        <v>1000429.2239054187</v>
      </c>
      <c r="H330" s="7">
        <f t="shared" si="35"/>
        <v>-1.6784249434069074</v>
      </c>
    </row>
    <row r="331" spans="1:8" x14ac:dyDescent="0.3">
      <c r="A331" s="7">
        <f>+impedance_haut_parleur!A329</f>
        <v>551.03800000000001</v>
      </c>
      <c r="B331" s="7">
        <f t="shared" si="30"/>
        <v>3462.273865297625</v>
      </c>
      <c r="C331" s="7">
        <f t="shared" si="31"/>
        <v>1000000</v>
      </c>
      <c r="D331" s="7" t="str">
        <f t="shared" si="32"/>
        <v>-28882,7527487932i</v>
      </c>
      <c r="F331" s="7" t="str">
        <f t="shared" si="33"/>
        <v>1000000-28882,7527487932i</v>
      </c>
      <c r="G331" s="7">
        <f t="shared" si="34"/>
        <v>1000417.0197504378</v>
      </c>
      <c r="H331" s="7">
        <f t="shared" si="35"/>
        <v>-1.6543998946631033</v>
      </c>
    </row>
    <row r="332" spans="1:8" x14ac:dyDescent="0.3">
      <c r="A332" s="7">
        <f>+impedance_haut_parleur!A330</f>
        <v>559.04399999999998</v>
      </c>
      <c r="B332" s="7">
        <f t="shared" si="30"/>
        <v>3512.5770468669043</v>
      </c>
      <c r="C332" s="7">
        <f t="shared" si="31"/>
        <v>1000000</v>
      </c>
      <c r="D332" s="7" t="str">
        <f t="shared" si="32"/>
        <v>-28469,1264179377i</v>
      </c>
      <c r="F332" s="7" t="str">
        <f t="shared" si="33"/>
        <v>1000000-28469,1264179377i</v>
      </c>
      <c r="G332" s="7">
        <f t="shared" si="34"/>
        <v>1000405.1635007692</v>
      </c>
      <c r="H332" s="7">
        <f t="shared" si="35"/>
        <v>-1.6307203238823658</v>
      </c>
    </row>
    <row r="333" spans="1:8" x14ac:dyDescent="0.3">
      <c r="A333" s="7">
        <f>+impedance_haut_parleur!A331</f>
        <v>567.16600000000005</v>
      </c>
      <c r="B333" s="7">
        <f t="shared" si="30"/>
        <v>3563.6090779318174</v>
      </c>
      <c r="C333" s="7">
        <f t="shared" si="31"/>
        <v>1000000</v>
      </c>
      <c r="D333" s="7" t="str">
        <f t="shared" si="32"/>
        <v>-28061,4393478973i</v>
      </c>
      <c r="F333" s="7" t="str">
        <f t="shared" si="33"/>
        <v>1000000-28061,4393478973i</v>
      </c>
      <c r="G333" s="7">
        <f t="shared" si="34"/>
        <v>1000393.6447110586</v>
      </c>
      <c r="H333" s="7">
        <f t="shared" si="35"/>
        <v>-1.6073802227479326</v>
      </c>
    </row>
    <row r="334" spans="1:8" x14ac:dyDescent="0.3">
      <c r="A334" s="7">
        <f>+impedance_haut_parleur!A332</f>
        <v>575.40599999999995</v>
      </c>
      <c r="B334" s="7">
        <f t="shared" si="30"/>
        <v>3615.3825248629769</v>
      </c>
      <c r="C334" s="7">
        <f t="shared" si="31"/>
        <v>1000000</v>
      </c>
      <c r="D334" s="7" t="str">
        <f t="shared" si="32"/>
        <v>-27659,5904616732i</v>
      </c>
      <c r="F334" s="7" t="str">
        <f t="shared" si="33"/>
        <v>1000000-27659,5904616732i</v>
      </c>
      <c r="G334" s="7">
        <f t="shared" si="34"/>
        <v>1000382.4533369762</v>
      </c>
      <c r="H334" s="7">
        <f t="shared" si="35"/>
        <v>-1.58437383562232</v>
      </c>
    </row>
    <row r="335" spans="1:8" x14ac:dyDescent="0.3">
      <c r="A335" s="7">
        <f>+impedance_haut_parleur!A333</f>
        <v>583.76700000000005</v>
      </c>
      <c r="B335" s="7">
        <f t="shared" si="30"/>
        <v>3667.9162372163059</v>
      </c>
      <c r="C335" s="7">
        <f t="shared" si="31"/>
        <v>1000000</v>
      </c>
      <c r="D335" s="7" t="str">
        <f t="shared" si="32"/>
        <v>-27263,4361126777i</v>
      </c>
      <c r="F335" s="7" t="str">
        <f t="shared" si="33"/>
        <v>1000000-27263,4361126777i</v>
      </c>
      <c r="G335" s="7">
        <f t="shared" si="34"/>
        <v>1000371.5784390668</v>
      </c>
      <c r="H335" s="7">
        <f t="shared" si="35"/>
        <v>-1.5616929681143421</v>
      </c>
    </row>
    <row r="336" spans="1:8" x14ac:dyDescent="0.3">
      <c r="A336" s="7">
        <f>+impedance_haut_parleur!A334</f>
        <v>592.24800000000005</v>
      </c>
      <c r="B336" s="7">
        <f t="shared" si="30"/>
        <v>3721.2039318064958</v>
      </c>
      <c r="C336" s="7">
        <f t="shared" si="31"/>
        <v>1000000</v>
      </c>
      <c r="D336" s="7" t="str">
        <f t="shared" si="32"/>
        <v>-26873,023309812i</v>
      </c>
      <c r="F336" s="7" t="str">
        <f t="shared" si="33"/>
        <v>1000000-26873,023309812i</v>
      </c>
      <c r="G336" s="7">
        <f t="shared" si="34"/>
        <v>1000361.0145251611</v>
      </c>
      <c r="H336" s="7">
        <f t="shared" si="35"/>
        <v>-1.5393403400513903</v>
      </c>
    </row>
    <row r="337" spans="1:8" x14ac:dyDescent="0.3">
      <c r="A337" s="7">
        <f>+impedance_haut_parleur!A335</f>
        <v>600.85299999999995</v>
      </c>
      <c r="B337" s="7">
        <f t="shared" si="30"/>
        <v>3775.2707413747758</v>
      </c>
      <c r="C337" s="7">
        <f t="shared" si="31"/>
        <v>1000000</v>
      </c>
      <c r="D337" s="7" t="str">
        <f t="shared" si="32"/>
        <v>-26488,1665052676i</v>
      </c>
      <c r="F337" s="7" t="str">
        <f t="shared" si="33"/>
        <v>1000000-26488,1665052676i</v>
      </c>
      <c r="G337" s="7">
        <f t="shared" si="34"/>
        <v>1000350.7499696347</v>
      </c>
      <c r="H337" s="7">
        <f t="shared" si="35"/>
        <v>-1.5173053554004567</v>
      </c>
    </row>
    <row r="338" spans="1:8" x14ac:dyDescent="0.3">
      <c r="A338" s="7">
        <f>+impedance_haut_parleur!A336</f>
        <v>609.58299999999997</v>
      </c>
      <c r="B338" s="7">
        <f t="shared" si="30"/>
        <v>3830.1229491064537</v>
      </c>
      <c r="C338" s="7">
        <f t="shared" si="31"/>
        <v>1000000</v>
      </c>
      <c r="D338" s="7" t="str">
        <f t="shared" si="32"/>
        <v>-26108,822439585i</v>
      </c>
      <c r="F338" s="7" t="str">
        <f t="shared" si="33"/>
        <v>1000000-26108,822439585i</v>
      </c>
      <c r="G338" s="7">
        <f t="shared" si="34"/>
        <v>1000340.7772400272</v>
      </c>
      <c r="H338" s="7">
        <f t="shared" si="35"/>
        <v>-1.495585563356252</v>
      </c>
    </row>
    <row r="339" spans="1:8" x14ac:dyDescent="0.3">
      <c r="A339" s="7">
        <f>+impedance_haut_parleur!A337</f>
        <v>618.43899999999996</v>
      </c>
      <c r="B339" s="7">
        <f t="shared" si="30"/>
        <v>3885.7668381868357</v>
      </c>
      <c r="C339" s="7">
        <f t="shared" si="31"/>
        <v>1000000</v>
      </c>
      <c r="D339" s="7" t="str">
        <f t="shared" si="32"/>
        <v>-25734,9460645101i</v>
      </c>
      <c r="F339" s="7" t="str">
        <f t="shared" si="33"/>
        <v>1000000-25734,9460645101i</v>
      </c>
      <c r="G339" s="7">
        <f t="shared" si="34"/>
        <v>1000331.0889145369</v>
      </c>
      <c r="H339" s="7">
        <f t="shared" si="35"/>
        <v>-1.4741784096637656</v>
      </c>
    </row>
    <row r="340" spans="1:8" x14ac:dyDescent="0.3">
      <c r="A340" s="7">
        <f>+impedance_haut_parleur!A338</f>
        <v>627.42399999999998</v>
      </c>
      <c r="B340" s="7">
        <f t="shared" si="30"/>
        <v>3942.2212581718445</v>
      </c>
      <c r="C340" s="7">
        <f t="shared" si="31"/>
        <v>1000000</v>
      </c>
      <c r="D340" s="7" t="str">
        <f t="shared" si="32"/>
        <v>-25366,4098108927i</v>
      </c>
      <c r="F340" s="7" t="str">
        <f t="shared" si="33"/>
        <v>1000000-25366,4098108927i</v>
      </c>
      <c r="G340" s="7">
        <f t="shared" si="34"/>
        <v>1000321.6756357398</v>
      </c>
      <c r="H340" s="7">
        <f t="shared" si="35"/>
        <v>-1.453076614008127</v>
      </c>
    </row>
    <row r="341" spans="1:8" x14ac:dyDescent="0.3">
      <c r="A341" s="7">
        <f>+impedance_haut_parleur!A339</f>
        <v>636.54</v>
      </c>
      <c r="B341" s="7">
        <f t="shared" si="30"/>
        <v>3999.4987754320937</v>
      </c>
      <c r="C341" s="7">
        <f t="shared" si="31"/>
        <v>1000000</v>
      </c>
      <c r="D341" s="7" t="str">
        <f t="shared" si="32"/>
        <v>-25003,1330461393i</v>
      </c>
      <c r="F341" s="7" t="str">
        <f t="shared" si="33"/>
        <v>1000000-25003,1330461393i</v>
      </c>
      <c r="G341" s="7">
        <f t="shared" si="34"/>
        <v>1000312.5294937192</v>
      </c>
      <c r="H341" s="7">
        <f t="shared" si="35"/>
        <v>-1.4322755823475317</v>
      </c>
    </row>
    <row r="342" spans="1:8" x14ac:dyDescent="0.3">
      <c r="A342" s="7">
        <f>+impedance_haut_parleur!A340</f>
        <v>645.78899999999999</v>
      </c>
      <c r="B342" s="7">
        <f t="shared" si="30"/>
        <v>4057.6119563381976</v>
      </c>
      <c r="C342" s="7">
        <f t="shared" si="31"/>
        <v>1000000</v>
      </c>
      <c r="D342" s="7" t="str">
        <f t="shared" si="32"/>
        <v>-24645,0377897263i</v>
      </c>
      <c r="F342" s="7" t="str">
        <f t="shared" si="33"/>
        <v>1000000-24645,0377897263i</v>
      </c>
      <c r="G342" s="7">
        <f t="shared" si="34"/>
        <v>1000303.6428443399</v>
      </c>
      <c r="H342" s="7">
        <f t="shared" si="35"/>
        <v>-1.411770871434961</v>
      </c>
    </row>
    <row r="343" spans="1:8" x14ac:dyDescent="0.3">
      <c r="A343" s="7">
        <f>+impedance_haut_parleur!A341</f>
        <v>655.17100000000005</v>
      </c>
      <c r="B343" s="7">
        <f t="shared" si="30"/>
        <v>4116.5608008901572</v>
      </c>
      <c r="C343" s="7">
        <f t="shared" si="31"/>
        <v>1000000</v>
      </c>
      <c r="D343" s="7" t="str">
        <f t="shared" si="32"/>
        <v>-24292,1226812382i</v>
      </c>
      <c r="F343" s="7" t="str">
        <f t="shared" si="33"/>
        <v>1000000-24292,1226812382i</v>
      </c>
      <c r="G343" s="7">
        <f t="shared" si="34"/>
        <v>1000295.0100967017</v>
      </c>
      <c r="H343" s="7">
        <f t="shared" si="35"/>
        <v>-1.3915624244294118</v>
      </c>
    </row>
    <row r="344" spans="1:8" x14ac:dyDescent="0.3">
      <c r="A344" s="7">
        <f>+impedance_haut_parleur!A342</f>
        <v>664.69</v>
      </c>
      <c r="B344" s="7">
        <f t="shared" si="30"/>
        <v>4176.3704418291991</v>
      </c>
      <c r="C344" s="7">
        <f t="shared" si="31"/>
        <v>1000000</v>
      </c>
      <c r="D344" s="7" t="str">
        <f t="shared" si="32"/>
        <v>-23944,2361238916i</v>
      </c>
      <c r="F344" s="7" t="str">
        <f t="shared" si="33"/>
        <v>1000000-23944,2361238916i</v>
      </c>
      <c r="G344" s="7">
        <f t="shared" si="34"/>
        <v>1000286.622145651</v>
      </c>
      <c r="H344" s="7">
        <f t="shared" si="35"/>
        <v>-1.3716415808318958</v>
      </c>
    </row>
    <row r="345" spans="1:8" x14ac:dyDescent="0.3">
      <c r="A345" s="7">
        <f>+impedance_haut_parleur!A343</f>
        <v>674.34699999999998</v>
      </c>
      <c r="B345" s="7">
        <f t="shared" si="30"/>
        <v>4237.047162340632</v>
      </c>
      <c r="C345" s="7">
        <f t="shared" si="31"/>
        <v>1000000</v>
      </c>
      <c r="D345" s="7" t="str">
        <f t="shared" si="32"/>
        <v>-23601,3422009582i</v>
      </c>
      <c r="F345" s="7" t="str">
        <f t="shared" si="33"/>
        <v>1000000-23601,3422009582i</v>
      </c>
      <c r="G345" s="7">
        <f t="shared" si="34"/>
        <v>1000278.4729032643</v>
      </c>
      <c r="H345" s="7">
        <f t="shared" si="35"/>
        <v>-1.3520063032079599</v>
      </c>
    </row>
    <row r="346" spans="1:8" x14ac:dyDescent="0.3">
      <c r="A346" s="7">
        <f>+impedance_haut_parleur!A344</f>
        <v>684.14499999999998</v>
      </c>
      <c r="B346" s="7">
        <f t="shared" si="30"/>
        <v>4298.6098119803783</v>
      </c>
      <c r="C346" s="7">
        <f t="shared" si="31"/>
        <v>1000000</v>
      </c>
      <c r="D346" s="7" t="str">
        <f t="shared" si="32"/>
        <v>-23263,3349789731i</v>
      </c>
      <c r="F346" s="7" t="str">
        <f t="shared" si="33"/>
        <v>1000000-23263,3349789731i</v>
      </c>
      <c r="G346" s="7">
        <f t="shared" si="34"/>
        <v>1000270.5547772284</v>
      </c>
      <c r="H346" s="7">
        <f t="shared" si="35"/>
        <v>-1.3326505438808647</v>
      </c>
    </row>
    <row r="347" spans="1:8" x14ac:dyDescent="0.3">
      <c r="A347" s="7">
        <f>+impedance_haut_parleur!A345</f>
        <v>694.08500000000004</v>
      </c>
      <c r="B347" s="7">
        <f t="shared" si="30"/>
        <v>4361.0646739337435</v>
      </c>
      <c r="C347" s="7">
        <f t="shared" si="31"/>
        <v>1000000</v>
      </c>
      <c r="D347" s="7" t="str">
        <f t="shared" si="32"/>
        <v>-22930,1804666425i</v>
      </c>
      <c r="F347" s="7" t="str">
        <f t="shared" si="33"/>
        <v>1000000-22930,1804666425i</v>
      </c>
      <c r="G347" s="7">
        <f t="shared" si="34"/>
        <v>1000262.8620398904</v>
      </c>
      <c r="H347" s="7">
        <f t="shared" si="35"/>
        <v>-1.3135723740193062</v>
      </c>
    </row>
    <row r="348" spans="1:8" x14ac:dyDescent="0.3">
      <c r="A348" s="7">
        <f>+impedance_haut_parleur!A346</f>
        <v>704.16899999999998</v>
      </c>
      <c r="B348" s="7">
        <f t="shared" si="30"/>
        <v>4424.4243145713417</v>
      </c>
      <c r="C348" s="7">
        <f t="shared" si="31"/>
        <v>1000000</v>
      </c>
      <c r="D348" s="7" t="str">
        <f t="shared" si="32"/>
        <v>-22601,8105159266i</v>
      </c>
      <c r="F348" s="7" t="str">
        <f t="shared" si="33"/>
        <v>1000000-22601,8105159266i</v>
      </c>
      <c r="G348" s="7">
        <f t="shared" si="34"/>
        <v>1000255.3883077052</v>
      </c>
      <c r="H348" s="7">
        <f t="shared" si="35"/>
        <v>-1.2947679080699974</v>
      </c>
    </row>
    <row r="349" spans="1:8" x14ac:dyDescent="0.3">
      <c r="A349" s="7">
        <f>+impedance_haut_parleur!A347</f>
        <v>714.4</v>
      </c>
      <c r="B349" s="7">
        <f t="shared" si="30"/>
        <v>4488.7075834490961</v>
      </c>
      <c r="C349" s="7">
        <f t="shared" si="31"/>
        <v>1000000</v>
      </c>
      <c r="D349" s="7" t="str">
        <f t="shared" si="32"/>
        <v>-22278,1275324602i</v>
      </c>
      <c r="F349" s="7" t="str">
        <f t="shared" si="33"/>
        <v>1000000-22278,1275324602i</v>
      </c>
      <c r="G349" s="7">
        <f t="shared" si="34"/>
        <v>1000248.1266997467</v>
      </c>
      <c r="H349" s="7">
        <f t="shared" si="35"/>
        <v>-1.2762315733909722</v>
      </c>
    </row>
    <row r="350" spans="1:8" x14ac:dyDescent="0.3">
      <c r="A350" s="7">
        <f>+impedance_haut_parleur!A348</f>
        <v>724.78</v>
      </c>
      <c r="B350" s="7">
        <f t="shared" si="30"/>
        <v>4553.9270469376206</v>
      </c>
      <c r="C350" s="7">
        <f t="shared" si="31"/>
        <v>1000000</v>
      </c>
      <c r="D350" s="7" t="str">
        <f t="shared" si="32"/>
        <v>-21959,0693854543i</v>
      </c>
      <c r="F350" s="7" t="str">
        <f t="shared" si="33"/>
        <v>1000000-21959,0693854543i</v>
      </c>
      <c r="G350" s="7">
        <f t="shared" si="34"/>
        <v>1000241.0713064503</v>
      </c>
      <c r="H350" s="7">
        <f t="shared" si="35"/>
        <v>-1.2579598274330557</v>
      </c>
    </row>
    <row r="351" spans="1:8" x14ac:dyDescent="0.3">
      <c r="A351" s="7">
        <f>+impedance_haut_parleur!A349</f>
        <v>735.31</v>
      </c>
      <c r="B351" s="7">
        <f t="shared" si="30"/>
        <v>4620.0889882222209</v>
      </c>
      <c r="C351" s="7">
        <f t="shared" si="31"/>
        <v>1000000</v>
      </c>
      <c r="D351" s="7" t="str">
        <f t="shared" si="32"/>
        <v>-21644,6047370354i</v>
      </c>
      <c r="F351" s="7" t="str">
        <f t="shared" si="33"/>
        <v>1000000-21644,6047370354i</v>
      </c>
      <c r="G351" s="7">
        <f t="shared" si="34"/>
        <v>1000234.2170283032</v>
      </c>
      <c r="H351" s="7">
        <f t="shared" si="35"/>
        <v>-1.2399508904304344</v>
      </c>
    </row>
    <row r="352" spans="1:8" x14ac:dyDescent="0.3">
      <c r="A352" s="7">
        <f>+impedance_haut_parleur!A350</f>
        <v>745.99300000000005</v>
      </c>
      <c r="B352" s="7">
        <f t="shared" si="30"/>
        <v>4687.2122568588211</v>
      </c>
      <c r="C352" s="7">
        <f t="shared" si="31"/>
        <v>1000000</v>
      </c>
      <c r="D352" s="7" t="str">
        <f t="shared" si="32"/>
        <v>-21334,6429647323i</v>
      </c>
      <c r="F352" s="7" t="str">
        <f t="shared" si="33"/>
        <v>1000000-21334,6429647323i</v>
      </c>
      <c r="G352" s="7">
        <f t="shared" si="34"/>
        <v>1000227.5576039847</v>
      </c>
      <c r="H352" s="7">
        <f t="shared" si="35"/>
        <v>-1.2221995868307551</v>
      </c>
    </row>
    <row r="353" spans="1:8" x14ac:dyDescent="0.3">
      <c r="A353" s="7">
        <f>+impedance_haut_parleur!A351</f>
        <v>756.83199999999999</v>
      </c>
      <c r="B353" s="7">
        <f t="shared" si="30"/>
        <v>4755.3157024033408</v>
      </c>
      <c r="C353" s="7">
        <f t="shared" si="31"/>
        <v>1000000</v>
      </c>
      <c r="D353" s="7" t="str">
        <f t="shared" si="32"/>
        <v>-21029,0980153978i</v>
      </c>
      <c r="F353" s="7" t="str">
        <f t="shared" si="33"/>
        <v>1000000-21029,0980153978i</v>
      </c>
      <c r="G353" s="7">
        <f t="shared" si="34"/>
        <v>1000221.0870419305</v>
      </c>
      <c r="H353" s="7">
        <f t="shared" si="35"/>
        <v>-1.204701002036934</v>
      </c>
    </row>
    <row r="354" spans="1:8" x14ac:dyDescent="0.3">
      <c r="A354" s="7">
        <f>+impedance_haut_parleur!A352</f>
        <v>767.82799999999997</v>
      </c>
      <c r="B354" s="7">
        <f t="shared" si="30"/>
        <v>4824.4056080410874</v>
      </c>
      <c r="C354" s="7">
        <f t="shared" si="31"/>
        <v>1000000</v>
      </c>
      <c r="D354" s="7" t="str">
        <f t="shared" si="32"/>
        <v>-20727,9420771182i</v>
      </c>
      <c r="F354" s="7" t="str">
        <f t="shared" si="33"/>
        <v>1000000-20727,9420771182i</v>
      </c>
      <c r="G354" s="7">
        <f t="shared" si="34"/>
        <v>1000214.8007217011</v>
      </c>
      <c r="H354" s="7">
        <f t="shared" si="35"/>
        <v>-1.1874535563072377</v>
      </c>
    </row>
    <row r="355" spans="1:8" x14ac:dyDescent="0.3">
      <c r="A355" s="7">
        <f>+impedance_haut_parleur!A353</f>
        <v>778.98400000000004</v>
      </c>
      <c r="B355" s="7">
        <f t="shared" si="30"/>
        <v>4894.5008233279832</v>
      </c>
      <c r="C355" s="7">
        <f t="shared" si="31"/>
        <v>1000000</v>
      </c>
      <c r="D355" s="7" t="str">
        <f t="shared" si="32"/>
        <v>-20431,0926914924i</v>
      </c>
      <c r="F355" s="7" t="str">
        <f t="shared" si="33"/>
        <v>1000000-20431,0926914924i</v>
      </c>
      <c r="G355" s="7">
        <f t="shared" si="34"/>
        <v>1000208.6929979007</v>
      </c>
      <c r="H355" s="7">
        <f t="shared" si="35"/>
        <v>-1.1704525396961198</v>
      </c>
    </row>
    <row r="356" spans="1:8" x14ac:dyDescent="0.3">
      <c r="A356" s="7">
        <f>+impedance_haut_parleur!A354</f>
        <v>790.30100000000004</v>
      </c>
      <c r="B356" s="7">
        <f t="shared" si="30"/>
        <v>4965.6076314493348</v>
      </c>
      <c r="C356" s="7">
        <f t="shared" si="31"/>
        <v>1000000</v>
      </c>
      <c r="D356" s="7" t="str">
        <f t="shared" si="32"/>
        <v>-20138,5222961752i</v>
      </c>
      <c r="F356" s="7" t="str">
        <f t="shared" si="33"/>
        <v>1000000-20138,5222961752i</v>
      </c>
      <c r="G356" s="7">
        <f t="shared" si="34"/>
        <v>1000202.7594844325</v>
      </c>
      <c r="H356" s="7">
        <f t="shared" si="35"/>
        <v>-1.1536963856652196</v>
      </c>
    </row>
    <row r="357" spans="1:8" x14ac:dyDescent="0.3">
      <c r="A357" s="7">
        <f>+impedance_haut_parleur!A355</f>
        <v>801.78399999999999</v>
      </c>
      <c r="B357" s="7">
        <f t="shared" si="30"/>
        <v>5037.7574483316776</v>
      </c>
      <c r="C357" s="7">
        <f t="shared" si="31"/>
        <v>1000000</v>
      </c>
      <c r="D357" s="7" t="str">
        <f t="shared" si="32"/>
        <v>-19850,1021586731i</v>
      </c>
      <c r="F357" s="7" t="str">
        <f t="shared" si="33"/>
        <v>1000000-19850,1021586731i</v>
      </c>
      <c r="G357" s="7">
        <f t="shared" si="34"/>
        <v>1000196.9938745616</v>
      </c>
      <c r="H357" s="7">
        <f t="shared" si="35"/>
        <v>-1.1371777328775694</v>
      </c>
    </row>
    <row r="358" spans="1:8" x14ac:dyDescent="0.3">
      <c r="A358" s="7">
        <f>+impedance_haut_parleur!A356</f>
        <v>813.43299999999999</v>
      </c>
      <c r="B358" s="7">
        <f t="shared" si="30"/>
        <v>5110.9502739750124</v>
      </c>
      <c r="C358" s="7">
        <f t="shared" si="31"/>
        <v>1000000</v>
      </c>
      <c r="D358" s="7" t="str">
        <f t="shared" si="32"/>
        <v>-19565,8330915878i</v>
      </c>
      <c r="F358" s="7" t="str">
        <f t="shared" si="33"/>
        <v>1000000-19565,8330915878i</v>
      </c>
      <c r="G358" s="7">
        <f t="shared" si="34"/>
        <v>1000191.392596721</v>
      </c>
      <c r="H358" s="7">
        <f t="shared" si="35"/>
        <v>-1.1208966388387807</v>
      </c>
    </row>
    <row r="359" spans="1:8" x14ac:dyDescent="0.3">
      <c r="A359" s="7">
        <f>+impedance_haut_parleur!A357</f>
        <v>825.25099999999998</v>
      </c>
      <c r="B359" s="7">
        <f t="shared" si="30"/>
        <v>5185.2049579352606</v>
      </c>
      <c r="C359" s="7">
        <f t="shared" si="31"/>
        <v>1000000</v>
      </c>
      <c r="D359" s="7" t="str">
        <f t="shared" si="32"/>
        <v>-19285,6407434702i</v>
      </c>
      <c r="F359" s="7" t="str">
        <f t="shared" si="33"/>
        <v>1000000-19285,6407434702i</v>
      </c>
      <c r="G359" s="7">
        <f t="shared" si="34"/>
        <v>1000185.9506806155</v>
      </c>
      <c r="H359" s="7">
        <f t="shared" si="35"/>
        <v>-1.1048488557240901</v>
      </c>
    </row>
    <row r="360" spans="1:8" x14ac:dyDescent="0.3">
      <c r="A360" s="7">
        <f>+impedance_haut_parleur!A358</f>
        <v>837.24099999999999</v>
      </c>
      <c r="B360" s="7">
        <f t="shared" si="30"/>
        <v>5260.5403497683437</v>
      </c>
      <c r="C360" s="7">
        <f t="shared" si="31"/>
        <v>1000000</v>
      </c>
      <c r="D360" s="7" t="str">
        <f t="shared" si="32"/>
        <v>-19009,4540391471i</v>
      </c>
      <c r="F360" s="7" t="str">
        <f t="shared" si="33"/>
        <v>1000000-19009,4540391471i</v>
      </c>
      <c r="G360" s="7">
        <f t="shared" si="34"/>
        <v>1000180.6633518097</v>
      </c>
      <c r="H360" s="7">
        <f t="shared" si="35"/>
        <v>-1.0890303228352634</v>
      </c>
    </row>
    <row r="361" spans="1:8" x14ac:dyDescent="0.3">
      <c r="A361" s="7">
        <f>+impedance_haut_parleur!A359</f>
        <v>849.40499999999997</v>
      </c>
      <c r="B361" s="7">
        <f t="shared" si="30"/>
        <v>5336.9690158448766</v>
      </c>
      <c r="C361" s="7">
        <f t="shared" si="31"/>
        <v>1000000</v>
      </c>
      <c r="D361" s="7" t="str">
        <f t="shared" si="32"/>
        <v>-18737,2270108953i</v>
      </c>
      <c r="F361" s="7" t="str">
        <f t="shared" si="33"/>
        <v>1000000-18737,2270108953i</v>
      </c>
      <c r="G361" s="7">
        <f t="shared" si="34"/>
        <v>1000175.5264332646</v>
      </c>
      <c r="H361" s="7">
        <f t="shared" si="35"/>
        <v>-1.0734384170265525</v>
      </c>
    </row>
    <row r="362" spans="1:8" x14ac:dyDescent="0.3">
      <c r="A362" s="7">
        <f>+impedance_haut_parleur!A360</f>
        <v>861.74599999999998</v>
      </c>
      <c r="B362" s="7">
        <f t="shared" si="30"/>
        <v>5414.5098057207797</v>
      </c>
      <c r="C362" s="7">
        <f t="shared" si="31"/>
        <v>1000000</v>
      </c>
      <c r="D362" s="7" t="str">
        <f t="shared" si="32"/>
        <v>-18468,8925845777i</v>
      </c>
      <c r="F362" s="7" t="str">
        <f t="shared" si="33"/>
        <v>1000000-18468,8925845777i</v>
      </c>
      <c r="G362" s="7">
        <f t="shared" si="34"/>
        <v>1000170.5354554795</v>
      </c>
      <c r="H362" s="7">
        <f t="shared" si="35"/>
        <v>-1.0580693058398123</v>
      </c>
    </row>
    <row r="363" spans="1:8" x14ac:dyDescent="0.3">
      <c r="A363" s="7">
        <f>+impedance_haut_parleur!A361</f>
        <v>874.26700000000005</v>
      </c>
      <c r="B363" s="7">
        <f t="shared" si="30"/>
        <v>5493.1815689519754</v>
      </c>
      <c r="C363" s="7">
        <f t="shared" si="31"/>
        <v>1000000</v>
      </c>
      <c r="D363" s="7" t="str">
        <f t="shared" si="32"/>
        <v>-18204,3864279328i</v>
      </c>
      <c r="F363" s="7" t="str">
        <f t="shared" si="33"/>
        <v>1000000-18204,3864279328i</v>
      </c>
      <c r="G363" s="7">
        <f t="shared" si="34"/>
        <v>1000165.6861166641</v>
      </c>
      <c r="H363" s="7">
        <f t="shared" si="35"/>
        <v>-1.0429193134145744</v>
      </c>
    </row>
    <row r="364" spans="1:8" x14ac:dyDescent="0.3">
      <c r="A364" s="7">
        <f>+impedance_haut_parleur!A362</f>
        <v>886.96900000000005</v>
      </c>
      <c r="B364" s="7">
        <f t="shared" si="30"/>
        <v>5572.990588723771</v>
      </c>
      <c r="C364" s="7">
        <f t="shared" si="31"/>
        <v>1000000</v>
      </c>
      <c r="D364" s="7" t="str">
        <f t="shared" si="32"/>
        <v>-17943,6872192709i</v>
      </c>
      <c r="F364" s="7" t="str">
        <f t="shared" si="33"/>
        <v>1000000-17943,6872192709i</v>
      </c>
      <c r="G364" s="7">
        <f t="shared" si="34"/>
        <v>1000160.9749990363</v>
      </c>
      <c r="H364" s="7">
        <f t="shared" si="35"/>
        <v>-1.0279872269970289</v>
      </c>
    </row>
    <row r="365" spans="1:8" x14ac:dyDescent="0.3">
      <c r="A365" s="7">
        <f>+impedance_haut_parleur!A363</f>
        <v>899.85599999999999</v>
      </c>
      <c r="B365" s="7">
        <f t="shared" si="30"/>
        <v>5653.9619977773937</v>
      </c>
      <c r="C365" s="7">
        <f t="shared" si="31"/>
        <v>1000000</v>
      </c>
      <c r="D365" s="7" t="str">
        <f t="shared" si="32"/>
        <v>-17686,7124397565i</v>
      </c>
      <c r="F365" s="7" t="str">
        <f t="shared" si="33"/>
        <v>1000000-17686,7124397565i</v>
      </c>
      <c r="G365" s="7">
        <f t="shared" si="34"/>
        <v>1000156.397668348</v>
      </c>
      <c r="H365" s="7">
        <f t="shared" si="35"/>
        <v>-1.0132683282743173</v>
      </c>
    </row>
    <row r="366" spans="1:8" x14ac:dyDescent="0.3">
      <c r="A366" s="7">
        <f>+impedance_haut_parleur!A364</f>
        <v>912.93</v>
      </c>
      <c r="B366" s="7">
        <f t="shared" si="30"/>
        <v>5736.1083624834591</v>
      </c>
      <c r="C366" s="7">
        <f t="shared" si="31"/>
        <v>1000000</v>
      </c>
      <c r="D366" s="7" t="str">
        <f t="shared" si="32"/>
        <v>-17433,4223973246i</v>
      </c>
      <c r="F366" s="7" t="str">
        <f t="shared" si="33"/>
        <v>1000000-17433,4223973246i</v>
      </c>
      <c r="G366" s="7">
        <f t="shared" si="34"/>
        <v>1000151.9505637549</v>
      </c>
      <c r="H366" s="7">
        <f t="shared" si="35"/>
        <v>-0.99876035154895171</v>
      </c>
    </row>
    <row r="367" spans="1:8" x14ac:dyDescent="0.3">
      <c r="A367" s="7">
        <f>+impedance_haut_parleur!A365</f>
        <v>926.19299999999998</v>
      </c>
      <c r="B367" s="7">
        <f t="shared" si="30"/>
        <v>5819.4422492125823</v>
      </c>
      <c r="C367" s="7">
        <f t="shared" si="31"/>
        <v>1000000</v>
      </c>
      <c r="D367" s="7" t="str">
        <f t="shared" si="32"/>
        <v>-17183,7773651815i</v>
      </c>
      <c r="F367" s="7" t="str">
        <f t="shared" si="33"/>
        <v>1000000-17183,7773651815i</v>
      </c>
      <c r="G367" s="7">
        <f t="shared" si="34"/>
        <v>1000147.6302049293</v>
      </c>
      <c r="H367" s="7">
        <f t="shared" si="35"/>
        <v>-0.98446102880512898</v>
      </c>
    </row>
    <row r="368" spans="1:8" x14ac:dyDescent="0.3">
      <c r="A368" s="7">
        <f>+impedance_haut_parleur!A366</f>
        <v>939.65</v>
      </c>
      <c r="B368" s="7">
        <f t="shared" si="30"/>
        <v>5903.9950738912985</v>
      </c>
      <c r="C368" s="7">
        <f t="shared" si="31"/>
        <v>1000000</v>
      </c>
      <c r="D368" s="7" t="str">
        <f t="shared" si="32"/>
        <v>-16937,683508955i</v>
      </c>
      <c r="F368" s="7" t="str">
        <f t="shared" si="33"/>
        <v>1000000-16937,683508955i</v>
      </c>
      <c r="G368" s="7">
        <f t="shared" si="34"/>
        <v>1000143.4322749161</v>
      </c>
      <c r="H368" s="7">
        <f t="shared" si="35"/>
        <v>-0.97036499246278807</v>
      </c>
    </row>
    <row r="369" spans="1:8" x14ac:dyDescent="0.3">
      <c r="A369" s="7">
        <f>+impedance_haut_parleur!A367</f>
        <v>953.30200000000002</v>
      </c>
      <c r="B369" s="7">
        <f t="shared" si="30"/>
        <v>5989.7731197049143</v>
      </c>
      <c r="C369" s="7">
        <f t="shared" si="31"/>
        <v>1000000</v>
      </c>
      <c r="D369" s="7" t="str">
        <f t="shared" si="32"/>
        <v>-16695,1231710303i</v>
      </c>
      <c r="F369" s="7" t="str">
        <f t="shared" si="33"/>
        <v>1000000-16695,1231710303i</v>
      </c>
      <c r="G369" s="7">
        <f t="shared" si="34"/>
        <v>1000139.3538590987</v>
      </c>
      <c r="H369" s="7">
        <f t="shared" si="35"/>
        <v>-0.95647123792507183</v>
      </c>
    </row>
    <row r="370" spans="1:8" x14ac:dyDescent="0.3">
      <c r="A370" s="7">
        <f>+impedance_haut_parleur!A368</f>
        <v>967.15300000000002</v>
      </c>
      <c r="B370" s="7">
        <f t="shared" si="30"/>
        <v>6076.8015193946585</v>
      </c>
      <c r="C370" s="7">
        <f t="shared" si="31"/>
        <v>1000000</v>
      </c>
      <c r="D370" s="7" t="str">
        <f t="shared" si="32"/>
        <v>-16456,0253746714i</v>
      </c>
      <c r="F370" s="7" t="str">
        <f t="shared" si="33"/>
        <v>1000000-16456,0253746714i</v>
      </c>
      <c r="G370" s="7">
        <f t="shared" si="34"/>
        <v>1000135.3912201747</v>
      </c>
      <c r="H370" s="7">
        <f t="shared" si="35"/>
        <v>-0.94277570621071793</v>
      </c>
    </row>
    <row r="371" spans="1:8" x14ac:dyDescent="0.3">
      <c r="A371" s="7">
        <f>+impedance_haut_parleur!A369</f>
        <v>981.20399999999995</v>
      </c>
      <c r="B371" s="7">
        <f t="shared" si="30"/>
        <v>6165.0865561458386</v>
      </c>
      <c r="C371" s="7">
        <f t="shared" si="31"/>
        <v>1000000</v>
      </c>
      <c r="D371" s="7" t="str">
        <f t="shared" si="32"/>
        <v>-16220,372429372i</v>
      </c>
      <c r="F371" s="7" t="str">
        <f t="shared" si="33"/>
        <v>1000000-16220,372429372i</v>
      </c>
      <c r="G371" s="7">
        <f t="shared" si="34"/>
        <v>1000131.5415892788</v>
      </c>
      <c r="H371" s="7">
        <f t="shared" si="35"/>
        <v>-0.92927739027413148</v>
      </c>
    </row>
    <row r="372" spans="1:8" x14ac:dyDescent="0.3">
      <c r="A372" s="7">
        <f>+impedance_haut_parleur!A370</f>
        <v>995.46</v>
      </c>
      <c r="B372" s="7">
        <f t="shared" si="30"/>
        <v>6254.6596458849908</v>
      </c>
      <c r="C372" s="7">
        <f t="shared" si="31"/>
        <v>1000000</v>
      </c>
      <c r="D372" s="7" t="str">
        <f t="shared" si="32"/>
        <v>-15988,080193267i</v>
      </c>
      <c r="F372" s="7" t="str">
        <f t="shared" si="33"/>
        <v>1000000-15988,080193267i</v>
      </c>
      <c r="G372" s="7">
        <f t="shared" si="34"/>
        <v>1000127.8011875614</v>
      </c>
      <c r="H372" s="7">
        <f t="shared" si="35"/>
        <v>-0.91597147642835897</v>
      </c>
    </row>
    <row r="373" spans="1:8" x14ac:dyDescent="0.3">
      <c r="A373" s="7">
        <f>+impedance_haut_parleur!A371</f>
        <v>1009.923</v>
      </c>
      <c r="B373" s="7">
        <f t="shared" si="30"/>
        <v>6345.5333549827292</v>
      </c>
      <c r="C373" s="7">
        <f t="shared" si="31"/>
        <v>1000000</v>
      </c>
      <c r="D373" s="7" t="str">
        <f t="shared" si="32"/>
        <v>-15759,1165952152i</v>
      </c>
      <c r="F373" s="7" t="str">
        <f t="shared" si="33"/>
        <v>1000000-15759,1165952152i</v>
      </c>
      <c r="G373" s="7">
        <f t="shared" si="34"/>
        <v>1000124.1671691878</v>
      </c>
      <c r="H373" s="7">
        <f t="shared" si="35"/>
        <v>-0.90285613334286496</v>
      </c>
    </row>
    <row r="374" spans="1:8" x14ac:dyDescent="0.3">
      <c r="A374" s="7">
        <f>+impedance_haut_parleur!A372</f>
        <v>1024.596</v>
      </c>
      <c r="B374" s="7">
        <f t="shared" si="30"/>
        <v>6437.7265329949751</v>
      </c>
      <c r="C374" s="7">
        <f t="shared" si="31"/>
        <v>1000000</v>
      </c>
      <c r="D374" s="7" t="str">
        <f t="shared" si="32"/>
        <v>-15533,4339673291i</v>
      </c>
      <c r="F374" s="7" t="str">
        <f t="shared" si="33"/>
        <v>1000000-15533,4339673291i</v>
      </c>
      <c r="G374" s="7">
        <f t="shared" si="34"/>
        <v>1000120.6365088251</v>
      </c>
      <c r="H374" s="7">
        <f t="shared" si="35"/>
        <v>-0.88992863603838812</v>
      </c>
    </row>
    <row r="375" spans="1:8" x14ac:dyDescent="0.3">
      <c r="A375" s="7">
        <f>+impedance_haut_parleur!A373</f>
        <v>1039.4829999999999</v>
      </c>
      <c r="B375" s="7">
        <f t="shared" si="30"/>
        <v>6531.2643126629573</v>
      </c>
      <c r="C375" s="7">
        <f t="shared" si="31"/>
        <v>1000000</v>
      </c>
      <c r="D375" s="7" t="str">
        <f t="shared" si="32"/>
        <v>-15310,9712320351i</v>
      </c>
      <c r="F375" s="7" t="str">
        <f t="shared" si="33"/>
        <v>1000000-15310,9712320351i</v>
      </c>
      <c r="G375" s="7">
        <f t="shared" si="34"/>
        <v>1000117.2060514047</v>
      </c>
      <c r="H375" s="7">
        <f t="shared" si="35"/>
        <v>-0.87718549114440825</v>
      </c>
    </row>
    <row r="376" spans="1:8" x14ac:dyDescent="0.3">
      <c r="A376" s="7">
        <f>+impedance_haut_parleur!A374</f>
        <v>1054.585</v>
      </c>
      <c r="B376" s="7">
        <f t="shared" si="30"/>
        <v>6626.1529771719843</v>
      </c>
      <c r="C376" s="7">
        <f t="shared" si="31"/>
        <v>1000000</v>
      </c>
      <c r="D376" s="7" t="str">
        <f t="shared" si="32"/>
        <v>-15091,7131470574i</v>
      </c>
      <c r="F376" s="7" t="str">
        <f t="shared" si="33"/>
        <v>1000000-15091,7131470574i</v>
      </c>
      <c r="G376" s="7">
        <f t="shared" si="34"/>
        <v>1000113.8734192788</v>
      </c>
      <c r="H376" s="7">
        <f t="shared" si="35"/>
        <v>-0.86462583059779674</v>
      </c>
    </row>
    <row r="377" spans="1:8" x14ac:dyDescent="0.3">
      <c r="A377" s="7">
        <f>+impedance_haut_parleur!A375</f>
        <v>1069.9069999999999</v>
      </c>
      <c r="B377" s="7">
        <f t="shared" si="30"/>
        <v>6722.4239424485895</v>
      </c>
      <c r="C377" s="7">
        <f t="shared" si="31"/>
        <v>1000000</v>
      </c>
      <c r="D377" s="7" t="str">
        <f t="shared" si="32"/>
        <v>-14875,586671729i</v>
      </c>
      <c r="F377" s="7" t="str">
        <f t="shared" si="33"/>
        <v>1000000-14875,586671729i</v>
      </c>
      <c r="G377" s="7">
        <f t="shared" si="34"/>
        <v>1000110.6354193161</v>
      </c>
      <c r="H377" s="7">
        <f t="shared" si="35"/>
        <v>-0.85224547527924732</v>
      </c>
    </row>
    <row r="378" spans="1:8" x14ac:dyDescent="0.3">
      <c r="A378" s="7">
        <f>+impedance_haut_parleur!A376</f>
        <v>1085.452</v>
      </c>
      <c r="B378" s="7">
        <f t="shared" si="30"/>
        <v>6820.0960580486962</v>
      </c>
      <c r="C378" s="7">
        <f t="shared" si="31"/>
        <v>1000000</v>
      </c>
      <c r="D378" s="7" t="str">
        <f t="shared" si="32"/>
        <v>-14662,5500797728i</v>
      </c>
      <c r="F378" s="7" t="str">
        <f t="shared" si="33"/>
        <v>1000000-14662,5500797728i</v>
      </c>
      <c r="G378" s="7">
        <f t="shared" si="34"/>
        <v>1000107.4894104343</v>
      </c>
      <c r="H378" s="7">
        <f t="shared" si="35"/>
        <v>-0.84004203960347257</v>
      </c>
    </row>
    <row r="379" spans="1:8" x14ac:dyDescent="0.3">
      <c r="A379" s="7">
        <f>+impedance_haut_parleur!A377</f>
        <v>1101.223</v>
      </c>
      <c r="B379" s="7">
        <f t="shared" si="30"/>
        <v>6919.188173528225</v>
      </c>
      <c r="C379" s="7">
        <f t="shared" si="31"/>
        <v>1000000</v>
      </c>
      <c r="D379" s="7" t="str">
        <f t="shared" si="32"/>
        <v>-14452,562568335i</v>
      </c>
      <c r="F379" s="7" t="str">
        <f t="shared" si="33"/>
        <v>1000000-14452,562568335i</v>
      </c>
      <c r="G379" s="7">
        <f t="shared" si="34"/>
        <v>1000104.4328292878</v>
      </c>
      <c r="H379" s="7">
        <f t="shared" si="35"/>
        <v>-0.82801319067488399</v>
      </c>
    </row>
    <row r="380" spans="1:8" x14ac:dyDescent="0.3">
      <c r="A380" s="7">
        <f>+impedance_haut_parleur!A378</f>
        <v>1117.222</v>
      </c>
      <c r="B380" s="7">
        <f t="shared" si="30"/>
        <v>7019.7128552577915</v>
      </c>
      <c r="C380" s="7">
        <f t="shared" si="31"/>
        <v>1000000</v>
      </c>
      <c r="D380" s="7" t="str">
        <f t="shared" si="32"/>
        <v>-14245,5969441969i</v>
      </c>
      <c r="F380" s="7" t="str">
        <f t="shared" si="33"/>
        <v>1000000-14245,5969441969i</v>
      </c>
      <c r="G380" s="7">
        <f t="shared" si="34"/>
        <v>1000101.4633687406</v>
      </c>
      <c r="H380" s="7">
        <f t="shared" si="35"/>
        <v>-0.81615737501585117</v>
      </c>
    </row>
    <row r="381" spans="1:8" x14ac:dyDescent="0.3">
      <c r="A381" s="7">
        <f>+impedance_haut_parleur!A379</f>
        <v>1133.454</v>
      </c>
      <c r="B381" s="7">
        <f t="shared" si="30"/>
        <v>7121.7015191639302</v>
      </c>
      <c r="C381" s="7">
        <f t="shared" si="31"/>
        <v>1000000</v>
      </c>
      <c r="D381" s="7" t="str">
        <f t="shared" si="32"/>
        <v>-14041,5881978356i</v>
      </c>
      <c r="F381" s="7" t="str">
        <f t="shared" si="33"/>
        <v>1000000-14041,5881978356i</v>
      </c>
      <c r="G381" s="7">
        <f t="shared" si="34"/>
        <v>1000098.5782407242</v>
      </c>
      <c r="H381" s="7">
        <f t="shared" si="35"/>
        <v>-0.80447087268816952</v>
      </c>
    </row>
    <row r="382" spans="1:8" x14ac:dyDescent="0.3">
      <c r="A382" s="7">
        <f>+impedance_haut_parleur!A380</f>
        <v>1149.922</v>
      </c>
      <c r="B382" s="7">
        <f t="shared" si="30"/>
        <v>7225.1730148025645</v>
      </c>
      <c r="C382" s="7">
        <f t="shared" si="31"/>
        <v>1000000</v>
      </c>
      <c r="D382" s="7" t="str">
        <f t="shared" si="32"/>
        <v>-13840,4990157502i</v>
      </c>
      <c r="F382" s="7" t="str">
        <f t="shared" si="33"/>
        <v>1000000-13840,4990157502i</v>
      </c>
      <c r="G382" s="7">
        <f t="shared" si="34"/>
        <v>1000095.7751200657</v>
      </c>
      <c r="H382" s="7">
        <f t="shared" si="35"/>
        <v>-0.79295155009913632</v>
      </c>
    </row>
    <row r="383" spans="1:8" x14ac:dyDescent="0.3">
      <c r="A383" s="7">
        <f>+impedance_haut_parleur!A381</f>
        <v>1166.6289999999999</v>
      </c>
      <c r="B383" s="7">
        <f t="shared" si="30"/>
        <v>7330.1461917296128</v>
      </c>
      <c r="C383" s="7">
        <f t="shared" si="31"/>
        <v>1000000</v>
      </c>
      <c r="D383" s="7" t="str">
        <f t="shared" si="32"/>
        <v>-13642,2927161844i</v>
      </c>
      <c r="F383" s="7" t="str">
        <f t="shared" si="33"/>
        <v>1000000-13642,2927161844i</v>
      </c>
      <c r="G383" s="7">
        <f t="shared" si="34"/>
        <v>1000093.0517459632</v>
      </c>
      <c r="H383" s="7">
        <f t="shared" si="35"/>
        <v>-0.7815973096736063</v>
      </c>
    </row>
    <row r="384" spans="1:8" x14ac:dyDescent="0.3">
      <c r="A384" s="7">
        <f>+impedance_haut_parleur!A382</f>
        <v>1183.579</v>
      </c>
      <c r="B384" s="7">
        <f t="shared" si="30"/>
        <v>7436.6461826863069</v>
      </c>
      <c r="C384" s="7">
        <f t="shared" si="31"/>
        <v>1000000</v>
      </c>
      <c r="D384" s="7" t="str">
        <f t="shared" si="32"/>
        <v>-13446,9218439914i</v>
      </c>
      <c r="F384" s="7" t="str">
        <f t="shared" si="33"/>
        <v>1000000-13446,9218439914i</v>
      </c>
      <c r="G384" s="7">
        <f t="shared" si="34"/>
        <v>1000090.405766938</v>
      </c>
      <c r="H384" s="7">
        <f t="shared" si="35"/>
        <v>-0.77040543651333748</v>
      </c>
    </row>
    <row r="385" spans="1:8" x14ac:dyDescent="0.3">
      <c r="A385" s="7">
        <f>+impedance_haut_parleur!A383</f>
        <v>1200.7760000000001</v>
      </c>
      <c r="B385" s="7">
        <f t="shared" si="30"/>
        <v>7544.6981204138756</v>
      </c>
      <c r="C385" s="7">
        <f t="shared" si="31"/>
        <v>1000000</v>
      </c>
      <c r="D385" s="7" t="str">
        <f t="shared" si="32"/>
        <v>-13254,340783951i</v>
      </c>
      <c r="F385" s="7" t="str">
        <f t="shared" si="33"/>
        <v>1000000-13254,340783951i</v>
      </c>
      <c r="G385" s="7">
        <f t="shared" si="34"/>
        <v>1000087.8349173222</v>
      </c>
      <c r="H385" s="7">
        <f t="shared" si="35"/>
        <v>-0.75937332095011745</v>
      </c>
    </row>
    <row r="386" spans="1:8" x14ac:dyDescent="0.3">
      <c r="A386" s="7">
        <f>+impedance_haut_parleur!A384</f>
        <v>1218.222</v>
      </c>
      <c r="B386" s="7">
        <f t="shared" si="30"/>
        <v>7654.31457128293</v>
      </c>
      <c r="C386" s="7">
        <f t="shared" si="31"/>
        <v>1000000</v>
      </c>
      <c r="D386" s="7" t="str">
        <f t="shared" si="32"/>
        <v>-13064,5270806056i</v>
      </c>
      <c r="F386" s="7" t="str">
        <f t="shared" si="33"/>
        <v>1000000-13064,5270806056i</v>
      </c>
      <c r="G386" s="7">
        <f t="shared" si="34"/>
        <v>1000085.3372926932</v>
      </c>
      <c r="H386" s="7">
        <f t="shared" si="35"/>
        <v>-0.74849967988335309</v>
      </c>
    </row>
    <row r="387" spans="1:8" x14ac:dyDescent="0.3">
      <c r="A387" s="7">
        <f>+impedance_haut_parleur!A385</f>
        <v>1235.921</v>
      </c>
      <c r="B387" s="7">
        <f t="shared" si="30"/>
        <v>7765.5206680347019</v>
      </c>
      <c r="C387" s="7">
        <f t="shared" si="31"/>
        <v>1000000</v>
      </c>
      <c r="D387" s="7" t="str">
        <f t="shared" si="32"/>
        <v>-12877,4365911652i</v>
      </c>
      <c r="F387" s="7" t="str">
        <f t="shared" si="33"/>
        <v>1000000-12877,4365911652i</v>
      </c>
      <c r="G387" s="7">
        <f t="shared" si="34"/>
        <v>1000082.9107494835</v>
      </c>
      <c r="H387" s="7">
        <f t="shared" si="35"/>
        <v>-0.73778198769542591</v>
      </c>
    </row>
    <row r="388" spans="1:8" x14ac:dyDescent="0.3">
      <c r="A388" s="7">
        <f>+impedance_haut_parleur!A386</f>
        <v>1253.8779999999999</v>
      </c>
      <c r="B388" s="7">
        <f t="shared" si="30"/>
        <v>7878.3478265957247</v>
      </c>
      <c r="C388" s="7">
        <f t="shared" si="31"/>
        <v>1000000</v>
      </c>
      <c r="D388" s="7" t="str">
        <f t="shared" si="32"/>
        <v>-12693,0166325508i</v>
      </c>
      <c r="F388" s="7" t="str">
        <f t="shared" si="33"/>
        <v>1000000-12693,0166325508i</v>
      </c>
      <c r="G388" s="7">
        <f t="shared" si="34"/>
        <v>1000080.5530912169</v>
      </c>
      <c r="H388" s="7">
        <f t="shared" si="35"/>
        <v>-0.72721722937549738</v>
      </c>
    </row>
    <row r="389" spans="1:8" x14ac:dyDescent="0.3">
      <c r="A389" s="7">
        <f>+impedance_haut_parleur!A387</f>
        <v>1272.095</v>
      </c>
      <c r="B389" s="7">
        <f t="shared" si="30"/>
        <v>7992.808613336616</v>
      </c>
      <c r="C389" s="7">
        <f t="shared" si="31"/>
        <v>1000000</v>
      </c>
      <c r="D389" s="7" t="str">
        <f t="shared" si="32"/>
        <v>-12511,246651539i</v>
      </c>
      <c r="F389" s="7" t="str">
        <f t="shared" si="33"/>
        <v>1000000-12511,246651539i</v>
      </c>
      <c r="G389" s="7">
        <f t="shared" si="34"/>
        <v>1000078.2625838718</v>
      </c>
      <c r="H389" s="7">
        <f t="shared" si="35"/>
        <v>-0.71680423037712804</v>
      </c>
    </row>
    <row r="390" spans="1:8" x14ac:dyDescent="0.3">
      <c r="A390" s="7">
        <f>+impedance_haut_parleur!A388</f>
        <v>1290.578</v>
      </c>
      <c r="B390" s="7">
        <f t="shared" ref="B390:B453" si="36">2*PI()*A390</f>
        <v>8108.9407273692159</v>
      </c>
      <c r="C390" s="7">
        <f t="shared" ref="C390:C453" si="37">+D$2</f>
        <v>1000000</v>
      </c>
      <c r="D390" s="7" t="str">
        <f t="shared" ref="D390:D453" si="38">COMPLEX(0,-1/(B390*($D$3/1000000)),"i")</f>
        <v>-12332,0669569678i</v>
      </c>
      <c r="F390" s="7" t="str">
        <f t="shared" ref="F390:F453" si="39">+IMSUM(C390,D390)</f>
        <v>1000000-12332,0669569678i</v>
      </c>
      <c r="G390" s="7">
        <f t="shared" ref="G390:G453" si="40">+IMABS(F390)</f>
        <v>1000076.0370468993</v>
      </c>
      <c r="H390" s="7">
        <f t="shared" ref="H390:H453" si="41">+DEGREES(IMARGUMENT(F390))</f>
        <v>-0.70653957394261979</v>
      </c>
    </row>
    <row r="391" spans="1:8" x14ac:dyDescent="0.3">
      <c r="A391" s="7">
        <f>+impedance_haut_parleur!A389</f>
        <v>1309.328</v>
      </c>
      <c r="B391" s="7">
        <f t="shared" si="36"/>
        <v>8226.7504518788337</v>
      </c>
      <c r="C391" s="7">
        <f t="shared" si="37"/>
        <v>1000000</v>
      </c>
      <c r="D391" s="7" t="str">
        <f t="shared" si="38"/>
        <v>-12155,4677736897i</v>
      </c>
      <c r="F391" s="7" t="str">
        <f t="shared" si="39"/>
        <v>1000000-12155,4677736897i</v>
      </c>
      <c r="G391" s="7">
        <f t="shared" si="40"/>
        <v>1000073.874969643</v>
      </c>
      <c r="H391" s="7">
        <f t="shared" si="41"/>
        <v>-0.69642270272014384</v>
      </c>
    </row>
    <row r="392" spans="1:8" x14ac:dyDescent="0.3">
      <c r="A392" s="7">
        <f>+impedance_haut_parleur!A390</f>
        <v>1328.3510000000001</v>
      </c>
      <c r="B392" s="7">
        <f t="shared" si="36"/>
        <v>8346.2754859773104</v>
      </c>
      <c r="C392" s="7">
        <f t="shared" si="37"/>
        <v>1000000</v>
      </c>
      <c r="D392" s="7" t="str">
        <f t="shared" si="38"/>
        <v>-11981,3921991925i</v>
      </c>
      <c r="F392" s="7" t="str">
        <f t="shared" si="39"/>
        <v>1000000-11981,3921991925i</v>
      </c>
      <c r="G392" s="7">
        <f t="shared" si="40"/>
        <v>1000071.7743037401</v>
      </c>
      <c r="H392" s="7">
        <f t="shared" si="41"/>
        <v>-0.68645035945220989</v>
      </c>
    </row>
    <row r="393" spans="1:8" x14ac:dyDescent="0.3">
      <c r="A393" s="7">
        <f>+impedance_haut_parleur!A391</f>
        <v>1347.6510000000001</v>
      </c>
      <c r="B393" s="7">
        <f t="shared" si="36"/>
        <v>8467.5409624058775</v>
      </c>
      <c r="C393" s="7">
        <f t="shared" si="37"/>
        <v>1000000</v>
      </c>
      <c r="D393" s="7" t="str">
        <f t="shared" si="38"/>
        <v>-11809,8041029833i</v>
      </c>
      <c r="F393" s="7" t="str">
        <f t="shared" si="39"/>
        <v>1000000-11809,8041029833i</v>
      </c>
      <c r="G393" s="7">
        <f t="shared" si="40"/>
        <v>1000069.7333051085</v>
      </c>
      <c r="H393" s="7">
        <f t="shared" si="41"/>
        <v>-0.67662047672890746</v>
      </c>
    </row>
    <row r="394" spans="1:8" x14ac:dyDescent="0.3">
      <c r="A394" s="7">
        <f>+impedance_haut_parleur!A392</f>
        <v>1367.231</v>
      </c>
      <c r="B394" s="7">
        <f t="shared" si="36"/>
        <v>8590.5657307204528</v>
      </c>
      <c r="C394" s="7">
        <f t="shared" si="37"/>
        <v>1000000</v>
      </c>
      <c r="D394" s="7" t="str">
        <f t="shared" si="38"/>
        <v>-11640,6768930704i</v>
      </c>
      <c r="F394" s="7" t="str">
        <f t="shared" si="39"/>
        <v>1000000-11640,6768930704i</v>
      </c>
      <c r="G394" s="7">
        <f t="shared" si="40"/>
        <v>1000067.750384207</v>
      </c>
      <c r="H394" s="7">
        <f t="shared" si="41"/>
        <v>-0.66693153347133061</v>
      </c>
    </row>
    <row r="395" spans="1:8" x14ac:dyDescent="0.3">
      <c r="A395" s="7">
        <f>+impedance_haut_parleur!A393</f>
        <v>1387.095</v>
      </c>
      <c r="B395" s="7">
        <f t="shared" si="36"/>
        <v>8715.374923662268</v>
      </c>
      <c r="C395" s="7">
        <f t="shared" si="37"/>
        <v>1000000</v>
      </c>
      <c r="D395" s="7" t="str">
        <f t="shared" si="38"/>
        <v>-11473,9756896172i</v>
      </c>
      <c r="F395" s="7" t="str">
        <f t="shared" si="39"/>
        <v>1000000-11473,9756896172i</v>
      </c>
      <c r="G395" s="7">
        <f t="shared" si="40"/>
        <v>1000065.8238926706</v>
      </c>
      <c r="H395" s="7">
        <f t="shared" si="41"/>
        <v>-0.65738153370638719</v>
      </c>
    </row>
    <row r="396" spans="1:8" x14ac:dyDescent="0.3">
      <c r="A396" s="7">
        <f>+impedance_haut_parleur!A394</f>
        <v>1407.249</v>
      </c>
      <c r="B396" s="7">
        <f t="shared" si="36"/>
        <v>8842.0062403431657</v>
      </c>
      <c r="C396" s="7">
        <f t="shared" si="37"/>
        <v>1000000</v>
      </c>
      <c r="D396" s="7" t="str">
        <f t="shared" si="38"/>
        <v>-11309,650466399i</v>
      </c>
      <c r="F396" s="7" t="str">
        <f t="shared" si="39"/>
        <v>1000000-11309,650466399i</v>
      </c>
      <c r="G396" s="7">
        <f t="shared" si="40"/>
        <v>1000063.9520519035</v>
      </c>
      <c r="H396" s="7">
        <f t="shared" si="41"/>
        <v>-0.64796761364607414</v>
      </c>
    </row>
    <row r="397" spans="1:8" x14ac:dyDescent="0.3">
      <c r="A397" s="7">
        <f>+impedance_haut_parleur!A395</f>
        <v>1427.694</v>
      </c>
      <c r="B397" s="7">
        <f t="shared" si="36"/>
        <v>8970.4659639484526</v>
      </c>
      <c r="C397" s="7">
        <f t="shared" si="37"/>
        <v>1000000</v>
      </c>
      <c r="D397" s="7" t="str">
        <f t="shared" si="38"/>
        <v>-11147,6929294299i</v>
      </c>
      <c r="F397" s="7" t="str">
        <f t="shared" si="39"/>
        <v>1000000-11147,6929294299i</v>
      </c>
      <c r="G397" s="7">
        <f t="shared" si="40"/>
        <v>1000062.1335985324</v>
      </c>
      <c r="H397" s="7">
        <f t="shared" si="41"/>
        <v>-0.63868930017591063</v>
      </c>
    </row>
    <row r="398" spans="1:8" x14ac:dyDescent="0.3">
      <c r="A398" s="7">
        <f>+impedance_haut_parleur!A396</f>
        <v>1448.4369999999999</v>
      </c>
      <c r="B398" s="7">
        <f t="shared" si="36"/>
        <v>9100.7980767752779</v>
      </c>
      <c r="C398" s="7">
        <f t="shared" si="37"/>
        <v>1000000</v>
      </c>
      <c r="D398" s="7" t="str">
        <f t="shared" si="38"/>
        <v>-10988,0473290792i</v>
      </c>
      <c r="F398" s="7" t="str">
        <f t="shared" si="39"/>
        <v>1000000-10988,0473290792i</v>
      </c>
      <c r="G398" s="7">
        <f t="shared" si="40"/>
        <v>1000060.3667699797</v>
      </c>
      <c r="H398" s="7">
        <f t="shared" si="41"/>
        <v>-0.62954340142940957</v>
      </c>
    </row>
    <row r="399" spans="1:8" x14ac:dyDescent="0.3">
      <c r="A399" s="7">
        <f>+impedance_haut_parleur!A397</f>
        <v>1469.482</v>
      </c>
      <c r="B399" s="7">
        <f t="shared" si="36"/>
        <v>9233.0277115648732</v>
      </c>
      <c r="C399" s="7">
        <f t="shared" si="37"/>
        <v>1000000</v>
      </c>
      <c r="D399" s="7" t="str">
        <f t="shared" si="38"/>
        <v>-10830,6834035324i</v>
      </c>
      <c r="F399" s="7" t="str">
        <f t="shared" si="39"/>
        <v>1000000-10830,6834035324i</v>
      </c>
      <c r="G399" s="7">
        <f t="shared" si="40"/>
        <v>1000058.6501315749</v>
      </c>
      <c r="H399" s="7">
        <f t="shared" si="41"/>
        <v>-0.62052818560573619</v>
      </c>
    </row>
    <row r="400" spans="1:8" x14ac:dyDescent="0.3">
      <c r="A400" s="7">
        <f>+impedance_haut_parleur!A398</f>
        <v>1490.8320000000001</v>
      </c>
      <c r="B400" s="7">
        <f t="shared" si="36"/>
        <v>9367.1737178731582</v>
      </c>
      <c r="C400" s="7">
        <f t="shared" si="37"/>
        <v>1000000</v>
      </c>
      <c r="D400" s="7" t="str">
        <f t="shared" si="38"/>
        <v>-10675,5786763294i</v>
      </c>
      <c r="F400" s="7" t="str">
        <f t="shared" si="39"/>
        <v>1000000-10675,5786763294i</v>
      </c>
      <c r="G400" s="7">
        <f t="shared" si="40"/>
        <v>1000056.9823665422</v>
      </c>
      <c r="H400" s="7">
        <f t="shared" si="41"/>
        <v>-0.61164236683797057</v>
      </c>
    </row>
    <row r="401" spans="1:8" x14ac:dyDescent="0.3">
      <c r="A401" s="7">
        <f>+impedance_haut_parleur!A399</f>
        <v>1512.492</v>
      </c>
      <c r="B401" s="7">
        <f t="shared" si="36"/>
        <v>9503.2675116266673</v>
      </c>
      <c r="C401" s="7">
        <f t="shared" si="37"/>
        <v>1000000</v>
      </c>
      <c r="D401" s="7" t="str">
        <f t="shared" si="38"/>
        <v>-10522,6965228177i</v>
      </c>
      <c r="F401" s="7" t="str">
        <f t="shared" si="39"/>
        <v>1000000-10522,6965228177i</v>
      </c>
      <c r="G401" s="7">
        <f t="shared" si="40"/>
        <v>1000055.3620385779</v>
      </c>
      <c r="H401" s="7">
        <f t="shared" si="41"/>
        <v>-0.60288384864291067</v>
      </c>
    </row>
    <row r="402" spans="1:8" x14ac:dyDescent="0.3">
      <c r="A402" s="7">
        <f>+impedance_haut_parleur!A400</f>
        <v>1534.4670000000001</v>
      </c>
      <c r="B402" s="7">
        <f t="shared" si="36"/>
        <v>9641.3405087519386</v>
      </c>
      <c r="C402" s="7">
        <f t="shared" si="37"/>
        <v>1000000</v>
      </c>
      <c r="D402" s="7" t="str">
        <f t="shared" si="38"/>
        <v>-10372,0016847476i</v>
      </c>
      <c r="F402" s="7" t="str">
        <f t="shared" si="39"/>
        <v>1000000-10372,0016847476i</v>
      </c>
      <c r="G402" s="7">
        <f t="shared" si="40"/>
        <v>1000053.7877629126</v>
      </c>
      <c r="H402" s="7">
        <f t="shared" si="41"/>
        <v>-0.59425061273610835</v>
      </c>
    </row>
    <row r="403" spans="1:8" x14ac:dyDescent="0.3">
      <c r="A403" s="7">
        <f>+impedance_haut_parleur!A401</f>
        <v>1556.761</v>
      </c>
      <c r="B403" s="7">
        <f t="shared" si="36"/>
        <v>9781.4178419902</v>
      </c>
      <c r="C403" s="7">
        <f t="shared" si="37"/>
        <v>1000000</v>
      </c>
      <c r="D403" s="7" t="str">
        <f t="shared" si="38"/>
        <v>-10223,4667422871i</v>
      </c>
      <c r="F403" s="7" t="str">
        <f t="shared" si="39"/>
        <v>1000000-10223,4667422871i</v>
      </c>
      <c r="G403" s="7">
        <f t="shared" si="40"/>
        <v>1000052.2582706519</v>
      </c>
      <c r="H403" s="7">
        <f t="shared" si="41"/>
        <v>-0.58574108981668827</v>
      </c>
    </row>
    <row r="404" spans="1:8" x14ac:dyDescent="0.3">
      <c r="A404" s="7">
        <f>+impedance_haut_parleur!A402</f>
        <v>1579.3789999999999</v>
      </c>
      <c r="B404" s="7">
        <f t="shared" si="36"/>
        <v>9923.5309272679879</v>
      </c>
      <c r="C404" s="7">
        <f t="shared" si="37"/>
        <v>1000000</v>
      </c>
      <c r="D404" s="7" t="str">
        <f t="shared" si="38"/>
        <v>-10077,0583306411i</v>
      </c>
      <c r="F404" s="7" t="str">
        <f t="shared" si="39"/>
        <v>1000000-10077,0583306411i</v>
      </c>
      <c r="G404" s="7">
        <f t="shared" si="40"/>
        <v>1000050.7722633883</v>
      </c>
      <c r="H404" s="7">
        <f t="shared" si="41"/>
        <v>-0.57735336992771025</v>
      </c>
    </row>
    <row r="405" spans="1:8" x14ac:dyDescent="0.3">
      <c r="A405" s="7">
        <f>+impedance_haut_parleur!A403</f>
        <v>1602.326</v>
      </c>
      <c r="B405" s="7">
        <f t="shared" si="36"/>
        <v>10067.711180511838</v>
      </c>
      <c r="C405" s="7">
        <f t="shared" si="37"/>
        <v>1000000</v>
      </c>
      <c r="D405" s="7" t="str">
        <f t="shared" si="38"/>
        <v>-9932,74421633896i</v>
      </c>
      <c r="F405" s="7" t="str">
        <f t="shared" si="39"/>
        <v>1000000-9932,74421633896i</v>
      </c>
      <c r="G405" s="7">
        <f t="shared" si="40"/>
        <v>1000049.3284871839</v>
      </c>
      <c r="H405" s="7">
        <f t="shared" si="41"/>
        <v>-0.56908560785522966</v>
      </c>
    </row>
    <row r="406" spans="1:8" x14ac:dyDescent="0.3">
      <c r="A406" s="7">
        <f>+impedance_haut_parleur!A404</f>
        <v>1625.606</v>
      </c>
      <c r="B406" s="7">
        <f t="shared" si="36"/>
        <v>10213.983734462978</v>
      </c>
      <c r="C406" s="7">
        <f t="shared" si="37"/>
        <v>1000000</v>
      </c>
      <c r="D406" s="7" t="str">
        <f t="shared" si="38"/>
        <v>-9790,49924101506i</v>
      </c>
      <c r="F406" s="7" t="str">
        <f t="shared" si="39"/>
        <v>1000000-9790,49924101506i</v>
      </c>
      <c r="G406" s="7">
        <f t="shared" si="40"/>
        <v>1000047.9257892536</v>
      </c>
      <c r="H406" s="7">
        <f t="shared" si="41"/>
        <v>-0.56093636365286292</v>
      </c>
    </row>
    <row r="407" spans="1:8" x14ac:dyDescent="0.3">
      <c r="A407" s="7">
        <f>+impedance_haut_parleur!A405</f>
        <v>1649.2239999999999</v>
      </c>
      <c r="B407" s="7">
        <f t="shared" si="36"/>
        <v>10362.380005047946</v>
      </c>
      <c r="C407" s="7">
        <f t="shared" si="37"/>
        <v>1000000</v>
      </c>
      <c r="D407" s="7" t="str">
        <f t="shared" si="38"/>
        <v>-9650,29268867633i</v>
      </c>
      <c r="F407" s="7" t="str">
        <f t="shared" si="39"/>
        <v>1000000-9650,29268867633i</v>
      </c>
      <c r="G407" s="7">
        <f t="shared" si="40"/>
        <v>1000046.5629904325</v>
      </c>
      <c r="H407" s="7">
        <f t="shared" si="41"/>
        <v>-0.55290387891506487</v>
      </c>
    </row>
    <row r="408" spans="1:8" x14ac:dyDescent="0.3">
      <c r="A408" s="7">
        <f>+impedance_haut_parleur!A406</f>
        <v>1673.1859999999999</v>
      </c>
      <c r="B408" s="7">
        <f t="shared" si="36"/>
        <v>10512.937691378582</v>
      </c>
      <c r="C408" s="7">
        <f t="shared" si="37"/>
        <v>1000000</v>
      </c>
      <c r="D408" s="7" t="str">
        <f t="shared" si="38"/>
        <v>-9512,08909779877i</v>
      </c>
      <c r="F408" s="7" t="str">
        <f t="shared" si="39"/>
        <v>1000000-9512,08909779877i</v>
      </c>
      <c r="G408" s="7">
        <f t="shared" si="40"/>
        <v>1000045.2388962234</v>
      </c>
      <c r="H408" s="7">
        <f t="shared" si="41"/>
        <v>-0.54498612330060692</v>
      </c>
    </row>
    <row r="409" spans="1:8" x14ac:dyDescent="0.3">
      <c r="A409" s="7">
        <f>+impedance_haut_parleur!A407</f>
        <v>1697.4960000000001</v>
      </c>
      <c r="B409" s="7">
        <f t="shared" si="36"/>
        <v>10665.681926196119</v>
      </c>
      <c r="C409" s="7">
        <f t="shared" si="37"/>
        <v>1000000</v>
      </c>
      <c r="D409" s="7" t="str">
        <f t="shared" si="38"/>
        <v>-9375,86557446352i</v>
      </c>
      <c r="F409" s="7" t="str">
        <f t="shared" si="39"/>
        <v>1000000-9375,86557446352i</v>
      </c>
      <c r="G409" s="7">
        <f t="shared" si="40"/>
        <v>1000043.9524617257</v>
      </c>
      <c r="H409" s="7">
        <f t="shared" si="41"/>
        <v>-0.5371817864138827</v>
      </c>
    </row>
    <row r="410" spans="1:8" x14ac:dyDescent="0.3">
      <c r="A410" s="7">
        <f>+impedance_haut_parleur!A408</f>
        <v>1722.1590000000001</v>
      </c>
      <c r="B410" s="7">
        <f t="shared" si="36"/>
        <v>10820.64412542709</v>
      </c>
      <c r="C410" s="7">
        <f t="shared" si="37"/>
        <v>1000000</v>
      </c>
      <c r="D410" s="7" t="str">
        <f t="shared" si="38"/>
        <v>-9241,59401610974i</v>
      </c>
      <c r="F410" s="7" t="str">
        <f t="shared" si="39"/>
        <v>1000000-9241,59401610974i</v>
      </c>
      <c r="G410" s="7">
        <f t="shared" si="40"/>
        <v>1000042.7026182223</v>
      </c>
      <c r="H410" s="7">
        <f t="shared" si="41"/>
        <v>-0.52948925939943547</v>
      </c>
    </row>
    <row r="411" spans="1:8" x14ac:dyDescent="0.3">
      <c r="A411" s="7">
        <f>+impedance_haut_parleur!A409</f>
        <v>1747.18</v>
      </c>
      <c r="B411" s="7">
        <f t="shared" si="36"/>
        <v>10977.85570499803</v>
      </c>
      <c r="C411" s="7">
        <f t="shared" si="37"/>
        <v>1000000</v>
      </c>
      <c r="D411" s="7" t="str">
        <f t="shared" si="38"/>
        <v>-9109,24707768492i</v>
      </c>
      <c r="F411" s="7" t="str">
        <f t="shared" si="39"/>
        <v>1000000-9109,24707768492i</v>
      </c>
      <c r="G411" s="7">
        <f t="shared" si="40"/>
        <v>1000041.4883305205</v>
      </c>
      <c r="H411" s="7">
        <f t="shared" si="41"/>
        <v>-0.52190697674708597</v>
      </c>
    </row>
    <row r="412" spans="1:8" x14ac:dyDescent="0.3">
      <c r="A412" s="7">
        <f>+impedance_haut_parleur!A410</f>
        <v>1772.5640000000001</v>
      </c>
      <c r="B412" s="7">
        <f t="shared" si="36"/>
        <v>11137.348080835476</v>
      </c>
      <c r="C412" s="7">
        <f t="shared" si="37"/>
        <v>1000000</v>
      </c>
      <c r="D412" s="7" t="str">
        <f t="shared" si="38"/>
        <v>-8978,79811910291i</v>
      </c>
      <c r="F412" s="7" t="str">
        <f t="shared" si="39"/>
        <v>1000000-8978,79811910291i</v>
      </c>
      <c r="G412" s="7">
        <f t="shared" si="40"/>
        <v>1000040.3085954404</v>
      </c>
      <c r="H412" s="7">
        <f t="shared" si="41"/>
        <v>-0.51443341328428083</v>
      </c>
    </row>
    <row r="413" spans="1:8" x14ac:dyDescent="0.3">
      <c r="A413" s="7">
        <f>+impedance_haut_parleur!A411</f>
        <v>1798.318</v>
      </c>
      <c r="B413" s="7">
        <f t="shared" si="36"/>
        <v>11299.165235236578</v>
      </c>
      <c r="C413" s="7">
        <f t="shared" si="37"/>
        <v>1000000</v>
      </c>
      <c r="D413" s="7" t="str">
        <f t="shared" si="38"/>
        <v>-8850,2113136773i</v>
      </c>
      <c r="F413" s="7" t="str">
        <f t="shared" si="39"/>
        <v>1000000-8850,2113136773i</v>
      </c>
      <c r="G413" s="7">
        <f t="shared" si="40"/>
        <v>1000039.1623533034</v>
      </c>
      <c r="H413" s="7">
        <f t="shared" si="41"/>
        <v>-0.50706651747785203</v>
      </c>
    </row>
    <row r="414" spans="1:8" x14ac:dyDescent="0.3">
      <c r="A414" s="7">
        <f>+impedance_haut_parleur!A412</f>
        <v>1824.4459999999999</v>
      </c>
      <c r="B414" s="7">
        <f t="shared" si="36"/>
        <v>11463.332300942568</v>
      </c>
      <c r="C414" s="7">
        <f t="shared" si="37"/>
        <v>1000000</v>
      </c>
      <c r="D414" s="7" t="str">
        <f t="shared" si="38"/>
        <v>-8723,46690951091i</v>
      </c>
      <c r="F414" s="7" t="str">
        <f t="shared" si="39"/>
        <v>1000000-8723,46690951091i</v>
      </c>
      <c r="G414" s="7">
        <f t="shared" si="40"/>
        <v>1000038.0487136084</v>
      </c>
      <c r="H414" s="7">
        <f t="shared" si="41"/>
        <v>-0.49980515869085684</v>
      </c>
    </row>
    <row r="415" spans="1:8" x14ac:dyDescent="0.3">
      <c r="A415" s="7">
        <f>+impedance_haut_parleur!A413</f>
        <v>1850.953</v>
      </c>
      <c r="B415" s="7">
        <f t="shared" si="36"/>
        <v>11629.880693879977</v>
      </c>
      <c r="C415" s="7">
        <f t="shared" si="37"/>
        <v>1000000</v>
      </c>
      <c r="D415" s="7" t="str">
        <f t="shared" si="38"/>
        <v>-8598,54048654371i</v>
      </c>
      <c r="F415" s="7" t="str">
        <f t="shared" si="39"/>
        <v>1000000-8598,54048654371i</v>
      </c>
      <c r="G415" s="7">
        <f t="shared" si="40"/>
        <v>1000036.9667659785</v>
      </c>
      <c r="H415" s="7">
        <f t="shared" si="41"/>
        <v>-0.49264793879890456</v>
      </c>
    </row>
    <row r="416" spans="1:8" x14ac:dyDescent="0.3">
      <c r="A416" s="7">
        <f>+impedance_haut_parleur!A414</f>
        <v>1877.845</v>
      </c>
      <c r="B416" s="7">
        <f t="shared" si="36"/>
        <v>11798.84811316065</v>
      </c>
      <c r="C416" s="7">
        <f t="shared" si="37"/>
        <v>1000000</v>
      </c>
      <c r="D416" s="7" t="str">
        <f t="shared" si="38"/>
        <v>-8475,40361914297i</v>
      </c>
      <c r="F416" s="7" t="str">
        <f t="shared" si="39"/>
        <v>1000000-8475,40361914297i</v>
      </c>
      <c r="G416" s="7">
        <f t="shared" si="40"/>
        <v>1000035.9155882889</v>
      </c>
      <c r="H416" s="7">
        <f t="shared" si="41"/>
        <v>-0.48559323014969474</v>
      </c>
    </row>
    <row r="417" spans="1:8" x14ac:dyDescent="0.3">
      <c r="A417" s="7">
        <f>+impedance_haut_parleur!A415</f>
        <v>1905.1289999999999</v>
      </c>
      <c r="B417" s="7">
        <f t="shared" si="36"/>
        <v>11970.278541081738</v>
      </c>
      <c r="C417" s="7">
        <f t="shared" si="37"/>
        <v>1000000</v>
      </c>
      <c r="D417" s="7" t="str">
        <f t="shared" si="38"/>
        <v>-8354,02448295603i</v>
      </c>
      <c r="F417" s="7" t="str">
        <f t="shared" si="39"/>
        <v>1000000-8354,02448295603i</v>
      </c>
      <c r="G417" s="7">
        <f t="shared" si="40"/>
        <v>1000034.8942537265</v>
      </c>
      <c r="H417" s="7">
        <f t="shared" si="41"/>
        <v>-0.47863921032992518</v>
      </c>
    </row>
    <row r="418" spans="1:8" x14ac:dyDescent="0.3">
      <c r="A418" s="7">
        <f>+impedance_haut_parleur!A416</f>
        <v>1932.808</v>
      </c>
      <c r="B418" s="7">
        <f t="shared" si="36"/>
        <v>12144.190827199162</v>
      </c>
      <c r="C418" s="7">
        <f t="shared" si="37"/>
        <v>1000000</v>
      </c>
      <c r="D418" s="7" t="str">
        <f t="shared" si="38"/>
        <v>-8234,38971133684i</v>
      </c>
      <c r="F418" s="7" t="str">
        <f t="shared" si="39"/>
        <v>1000000-8234,38971133684i</v>
      </c>
      <c r="G418" s="7">
        <f t="shared" si="40"/>
        <v>1000033.9020122859</v>
      </c>
      <c r="H418" s="7">
        <f t="shared" si="41"/>
        <v>-0.47178511436110315</v>
      </c>
    </row>
    <row r="419" spans="1:8" x14ac:dyDescent="0.3">
      <c r="A419" s="7">
        <f>+impedance_haut_parleur!A417</f>
        <v>1960.89</v>
      </c>
      <c r="B419" s="7">
        <f t="shared" si="36"/>
        <v>12320.63523699538</v>
      </c>
      <c r="C419" s="7">
        <f t="shared" si="37"/>
        <v>1000000</v>
      </c>
      <c r="D419" s="7" t="str">
        <f t="shared" si="38"/>
        <v>-8116,46462024363i</v>
      </c>
      <c r="F419" s="7" t="str">
        <f t="shared" si="39"/>
        <v>1000000-8116,46462024363i</v>
      </c>
      <c r="G419" s="7">
        <f t="shared" si="40"/>
        <v>1000032.9379565114</v>
      </c>
      <c r="H419" s="7">
        <f t="shared" si="41"/>
        <v>-0.46502895591607257</v>
      </c>
    </row>
    <row r="420" spans="1:8" x14ac:dyDescent="0.3">
      <c r="A420" s="7">
        <f>+impedance_haut_parleur!A418</f>
        <v>1989.38</v>
      </c>
      <c r="B420" s="7">
        <f t="shared" si="36"/>
        <v>12499.643186396926</v>
      </c>
      <c r="C420" s="7">
        <f t="shared" si="37"/>
        <v>1000000</v>
      </c>
      <c r="D420" s="7" t="str">
        <f t="shared" si="38"/>
        <v>-8000,22836722473i</v>
      </c>
      <c r="F420" s="7" t="str">
        <f t="shared" si="39"/>
        <v>1000000-8000,22836722473i</v>
      </c>
      <c r="G420" s="7">
        <f t="shared" si="40"/>
        <v>1000032.0013149218</v>
      </c>
      <c r="H420" s="7">
        <f t="shared" si="41"/>
        <v>-0.45836954164121069</v>
      </c>
    </row>
    <row r="421" spans="1:8" x14ac:dyDescent="0.3">
      <c r="A421" s="7">
        <f>+impedance_haut_parleur!A419</f>
        <v>2018.2829999999999</v>
      </c>
      <c r="B421" s="7">
        <f t="shared" si="36"/>
        <v>12681.246091330337</v>
      </c>
      <c r="C421" s="7">
        <f t="shared" si="37"/>
        <v>1000000</v>
      </c>
      <c r="D421" s="7" t="str">
        <f t="shared" si="38"/>
        <v>-7885,66039013832i</v>
      </c>
      <c r="F421" s="7" t="str">
        <f t="shared" si="39"/>
        <v>1000000-7885,66039013832i</v>
      </c>
      <c r="G421" s="7">
        <f t="shared" si="40"/>
        <v>1000031.0913365587</v>
      </c>
      <c r="H421" s="7">
        <f t="shared" si="41"/>
        <v>-0.45180569420951866</v>
      </c>
    </row>
    <row r="422" spans="1:8" x14ac:dyDescent="0.3">
      <c r="A422" s="7">
        <f>+impedance_haut_parleur!A420</f>
        <v>2047.607</v>
      </c>
      <c r="B422" s="7">
        <f t="shared" si="36"/>
        <v>12865.49421727807</v>
      </c>
      <c r="C422" s="7">
        <f t="shared" si="37"/>
        <v>1000000</v>
      </c>
      <c r="D422" s="7" t="str">
        <f t="shared" si="38"/>
        <v>-7772,72899984691i</v>
      </c>
      <c r="F422" s="7" t="str">
        <f t="shared" si="39"/>
        <v>1000000-7772,72899984691i</v>
      </c>
      <c r="G422" s="7">
        <f t="shared" si="40"/>
        <v>1000030.207201815</v>
      </c>
      <c r="H422" s="7">
        <f t="shared" si="41"/>
        <v>-0.44533559877099438</v>
      </c>
    </row>
    <row r="423" spans="1:8" x14ac:dyDescent="0.3">
      <c r="A423" s="7">
        <f>+impedance_haut_parleur!A421</f>
        <v>2077.3560000000002</v>
      </c>
      <c r="B423" s="7">
        <f t="shared" si="36"/>
        <v>13052.412696981359</v>
      </c>
      <c r="C423" s="7">
        <f t="shared" si="37"/>
        <v>1000000</v>
      </c>
      <c r="D423" s="7" t="str">
        <f t="shared" si="38"/>
        <v>-7661,41879831359i</v>
      </c>
      <c r="F423" s="7" t="str">
        <f t="shared" si="39"/>
        <v>1000000-7661,41879831359i</v>
      </c>
      <c r="G423" s="7">
        <f t="shared" si="40"/>
        <v>1000029.348238342</v>
      </c>
      <c r="H423" s="7">
        <f t="shared" si="41"/>
        <v>-0.43895837379731029</v>
      </c>
    </row>
    <row r="424" spans="1:8" x14ac:dyDescent="0.3">
      <c r="A424" s="7">
        <f>+impedance_haut_parleur!A422</f>
        <v>2107.538</v>
      </c>
      <c r="B424" s="7">
        <f t="shared" si="36"/>
        <v>13242.051795922651</v>
      </c>
      <c r="C424" s="7">
        <f t="shared" si="37"/>
        <v>1000000</v>
      </c>
      <c r="D424" s="7" t="str">
        <f t="shared" si="38"/>
        <v>-7551,69980763788i</v>
      </c>
      <c r="F424" s="7" t="str">
        <f t="shared" si="39"/>
        <v>1000000-7551,69980763788i</v>
      </c>
      <c r="G424" s="7">
        <f t="shared" si="40"/>
        <v>1000028.5136784775</v>
      </c>
      <c r="H424" s="7">
        <f t="shared" si="41"/>
        <v>-0.43267230241594518</v>
      </c>
    </row>
    <row r="425" spans="1:8" x14ac:dyDescent="0.3">
      <c r="A425" s="7">
        <f>+impedance_haut_parleur!A423</f>
        <v>2138.1590000000001</v>
      </c>
      <c r="B425" s="7">
        <f t="shared" si="36"/>
        <v>13434.449213213798</v>
      </c>
      <c r="C425" s="7">
        <f t="shared" si="37"/>
        <v>1000000</v>
      </c>
      <c r="D425" s="7" t="str">
        <f t="shared" si="38"/>
        <v>-7443,55041378566i</v>
      </c>
      <c r="F425" s="7" t="str">
        <f t="shared" si="39"/>
        <v>1000000-7443,55041378566i</v>
      </c>
      <c r="G425" s="7">
        <f t="shared" si="40"/>
        <v>1000027.7028376576</v>
      </c>
      <c r="H425" s="7">
        <f t="shared" si="41"/>
        <v>-0.42647614691040714</v>
      </c>
    </row>
    <row r="426" spans="1:8" x14ac:dyDescent="0.3">
      <c r="A426" s="7">
        <f>+impedance_haut_parleur!A424</f>
        <v>2169.2240000000002</v>
      </c>
      <c r="B426" s="7">
        <f t="shared" si="36"/>
        <v>13629.636364781332</v>
      </c>
      <c r="C426" s="7">
        <f t="shared" si="37"/>
        <v>1000000</v>
      </c>
      <c r="D426" s="7" t="str">
        <f t="shared" si="38"/>
        <v>-7336,95289614606i</v>
      </c>
      <c r="F426" s="7" t="str">
        <f t="shared" si="39"/>
        <v>1000000-7336,95289614606i</v>
      </c>
      <c r="G426" s="7">
        <f t="shared" si="40"/>
        <v>1000026.9150766894</v>
      </c>
      <c r="H426" s="7">
        <f t="shared" si="41"/>
        <v>-0.42036889260156768</v>
      </c>
    </row>
    <row r="427" spans="1:8" x14ac:dyDescent="0.3">
      <c r="A427" s="7">
        <f>+impedance_haut_parleur!A425</f>
        <v>2200.7399999999998</v>
      </c>
      <c r="B427" s="7">
        <f t="shared" si="36"/>
        <v>13827.657232922402</v>
      </c>
      <c r="C427" s="7">
        <f t="shared" si="37"/>
        <v>1000000</v>
      </c>
      <c r="D427" s="7" t="str">
        <f t="shared" si="38"/>
        <v>-7231,88305260482i</v>
      </c>
      <c r="F427" s="7" t="str">
        <f t="shared" si="39"/>
        <v>1000000-7231,88305260482i</v>
      </c>
      <c r="G427" s="7">
        <f t="shared" si="40"/>
        <v>1000026.1497243393</v>
      </c>
      <c r="H427" s="7">
        <f t="shared" si="41"/>
        <v>-0.41434915344197687</v>
      </c>
    </row>
    <row r="428" spans="1:8" x14ac:dyDescent="0.3">
      <c r="A428" s="7">
        <f>+impedance_haut_parleur!A426</f>
        <v>2232.7150000000001</v>
      </c>
      <c r="B428" s="7">
        <f t="shared" si="36"/>
        <v>14028.56208311947</v>
      </c>
      <c r="C428" s="7">
        <f t="shared" si="37"/>
        <v>1000000</v>
      </c>
      <c r="D428" s="7" t="str">
        <f t="shared" si="38"/>
        <v>-7128,31432099016i</v>
      </c>
      <c r="F428" s="7" t="str">
        <f t="shared" si="39"/>
        <v>1000000-7128,31432099016i</v>
      </c>
      <c r="G428" s="7">
        <f t="shared" si="40"/>
        <v>1000025.4061097942</v>
      </c>
      <c r="H428" s="7">
        <f t="shared" si="41"/>
        <v>-0.40841540814345678</v>
      </c>
    </row>
    <row r="429" spans="1:8" x14ac:dyDescent="0.3">
      <c r="A429" s="7">
        <f>+impedance_haut_parleur!A427</f>
        <v>2265.154</v>
      </c>
      <c r="B429" s="7">
        <f t="shared" si="36"/>
        <v>14232.382331299068</v>
      </c>
      <c r="C429" s="7">
        <f t="shared" si="37"/>
        <v>1000000</v>
      </c>
      <c r="D429" s="7" t="str">
        <f t="shared" si="38"/>
        <v>-7026,23058264009i</v>
      </c>
      <c r="F429" s="7" t="str">
        <f t="shared" si="39"/>
        <v>1000000-7026,23058264009i</v>
      </c>
      <c r="G429" s="7">
        <f t="shared" si="40"/>
        <v>1000024.6836534587</v>
      </c>
      <c r="H429" s="7">
        <f t="shared" si="41"/>
        <v>-0.40256673373130664</v>
      </c>
    </row>
    <row r="430" spans="1:8" x14ac:dyDescent="0.3">
      <c r="A430" s="7">
        <f>+impedance_haut_parleur!A428</f>
        <v>2298.0639999999999</v>
      </c>
      <c r="B430" s="7">
        <f t="shared" si="36"/>
        <v>14439.161959758349</v>
      </c>
      <c r="C430" s="7">
        <f t="shared" si="37"/>
        <v>1000000</v>
      </c>
      <c r="D430" s="7" t="str">
        <f t="shared" si="38"/>
        <v>-6925,60969110936i</v>
      </c>
      <c r="F430" s="7" t="str">
        <f t="shared" si="39"/>
        <v>1000000-6925,60969110936i</v>
      </c>
      <c r="G430" s="7">
        <f t="shared" si="40"/>
        <v>1000023.9817472347</v>
      </c>
      <c r="H430" s="7">
        <f t="shared" si="41"/>
        <v>-0.3968018618592371</v>
      </c>
    </row>
    <row r="431" spans="1:8" x14ac:dyDescent="0.3">
      <c r="A431" s="7">
        <f>+impedance_haut_parleur!A429</f>
        <v>2331.453</v>
      </c>
      <c r="B431" s="7">
        <f t="shared" si="36"/>
        <v>14648.951233979767</v>
      </c>
      <c r="C431" s="7">
        <f t="shared" si="37"/>
        <v>1000000</v>
      </c>
      <c r="D431" s="7" t="str">
        <f t="shared" si="38"/>
        <v>-6826,42725767559i</v>
      </c>
      <c r="F431" s="7" t="str">
        <f t="shared" si="39"/>
        <v>1000000-6826,42725767559i</v>
      </c>
      <c r="G431" s="7">
        <f t="shared" si="40"/>
        <v>1000023.2997831122</v>
      </c>
      <c r="H431" s="7">
        <f t="shared" si="41"/>
        <v>-0.39111939569120047</v>
      </c>
    </row>
    <row r="432" spans="1:8" x14ac:dyDescent="0.3">
      <c r="A432" s="7">
        <f>+impedance_haut_parleur!A430</f>
        <v>2365.326</v>
      </c>
      <c r="B432" s="7">
        <f t="shared" si="36"/>
        <v>14861.781569889863</v>
      </c>
      <c r="C432" s="7">
        <f t="shared" si="37"/>
        <v>1000000</v>
      </c>
      <c r="D432" s="7" t="str">
        <f t="shared" si="38"/>
        <v>-6728,66839885476i</v>
      </c>
      <c r="F432" s="7" t="str">
        <f t="shared" si="39"/>
        <v>1000000-6728,66839885476i</v>
      </c>
      <c r="G432" s="7">
        <f t="shared" si="40"/>
        <v>1000022.6372329886</v>
      </c>
      <c r="H432" s="7">
        <f t="shared" si="41"/>
        <v>-0.38551848295400371</v>
      </c>
    </row>
    <row r="433" spans="1:8" x14ac:dyDescent="0.3">
      <c r="A433" s="7">
        <f>+impedance_haut_parleur!A431</f>
        <v>2399.692</v>
      </c>
      <c r="B433" s="7">
        <f t="shared" si="36"/>
        <v>15077.709516156396</v>
      </c>
      <c r="C433" s="7">
        <f t="shared" si="37"/>
        <v>1000000</v>
      </c>
      <c r="D433" s="7" t="str">
        <f t="shared" si="38"/>
        <v>-6632,3071082412i</v>
      </c>
      <c r="F433" s="7" t="str">
        <f t="shared" si="39"/>
        <v>1000000-6632,3071082412i</v>
      </c>
      <c r="G433" s="7">
        <f t="shared" si="40"/>
        <v>1000021.9935069319</v>
      </c>
      <c r="H433" s="7">
        <f t="shared" si="41"/>
        <v>-0.37999763408718806</v>
      </c>
    </row>
    <row r="434" spans="1:8" x14ac:dyDescent="0.3">
      <c r="A434" s="7">
        <f>+impedance_haut_parleur!A432</f>
        <v>2434.5569999999998</v>
      </c>
      <c r="B434" s="7">
        <f t="shared" si="36"/>
        <v>15296.77277189121</v>
      </c>
      <c r="C434" s="7">
        <f t="shared" si="37"/>
        <v>1000000</v>
      </c>
      <c r="D434" s="7" t="str">
        <f t="shared" si="38"/>
        <v>-6537,32663034365i</v>
      </c>
      <c r="F434" s="7" t="str">
        <f t="shared" si="39"/>
        <v>1000000-6537,32663034365i</v>
      </c>
      <c r="G434" s="7">
        <f t="shared" si="40"/>
        <v>1000021.3680914383</v>
      </c>
      <c r="H434" s="7">
        <f t="shared" si="41"/>
        <v>-0.37455588952464086</v>
      </c>
    </row>
    <row r="435" spans="1:8" x14ac:dyDescent="0.3">
      <c r="A435" s="7">
        <f>+impedance_haut_parleur!A433</f>
        <v>2469.9290000000001</v>
      </c>
      <c r="B435" s="7">
        <f t="shared" si="36"/>
        <v>15519.02160257677</v>
      </c>
      <c r="C435" s="7">
        <f t="shared" si="37"/>
        <v>1000000</v>
      </c>
      <c r="D435" s="7" t="str">
        <f t="shared" si="38"/>
        <v>-6443,70518714891i</v>
      </c>
      <c r="F435" s="7" t="str">
        <f t="shared" si="39"/>
        <v>1000000-6443,70518714891i</v>
      </c>
      <c r="G435" s="7">
        <f t="shared" si="40"/>
        <v>1000020.7604527711</v>
      </c>
      <c r="H435" s="7">
        <f t="shared" si="41"/>
        <v>-0.36919200192497847</v>
      </c>
    </row>
    <row r="436" spans="1:8" x14ac:dyDescent="0.3">
      <c r="A436" s="7">
        <f>+impedance_haut_parleur!A434</f>
        <v>2505.8139999999999</v>
      </c>
      <c r="B436" s="7">
        <f t="shared" si="36"/>
        <v>15744.493707324908</v>
      </c>
      <c r="C436" s="7">
        <f t="shared" si="37"/>
        <v>1000000</v>
      </c>
      <c r="D436" s="7" t="str">
        <f t="shared" si="38"/>
        <v>-6351,42684540414i</v>
      </c>
      <c r="F436" s="7" t="str">
        <f t="shared" si="39"/>
        <v>1000000-6351,42684540414i</v>
      </c>
      <c r="G436" s="7">
        <f t="shared" si="40"/>
        <v>1000020.1701080695</v>
      </c>
      <c r="H436" s="7">
        <f t="shared" si="41"/>
        <v>-0.36390505879479557</v>
      </c>
    </row>
    <row r="437" spans="1:8" x14ac:dyDescent="0.3">
      <c r="A437" s="7">
        <f>+impedance_haut_parleur!A435</f>
        <v>2542.221</v>
      </c>
      <c r="B437" s="7">
        <f t="shared" si="36"/>
        <v>15973.245634803396</v>
      </c>
      <c r="C437" s="7">
        <f t="shared" si="37"/>
        <v>1000000</v>
      </c>
      <c r="D437" s="7" t="str">
        <f t="shared" si="38"/>
        <v>-6260,46842866515i</v>
      </c>
      <c r="F437" s="7" t="str">
        <f t="shared" si="39"/>
        <v>1000000-6260,46842866515i</v>
      </c>
      <c r="G437" s="7">
        <f t="shared" si="40"/>
        <v>1000019.5965404611</v>
      </c>
      <c r="H437" s="7">
        <f t="shared" si="41"/>
        <v>-0.35869373263630927</v>
      </c>
    </row>
    <row r="438" spans="1:8" x14ac:dyDescent="0.3">
      <c r="A438" s="7">
        <f>+impedance_haut_parleur!A436</f>
        <v>2579.1570000000002</v>
      </c>
      <c r="B438" s="7">
        <f t="shared" si="36"/>
        <v>16205.321367309381</v>
      </c>
      <c r="C438" s="7">
        <f t="shared" si="37"/>
        <v>1000000</v>
      </c>
      <c r="D438" s="7" t="str">
        <f t="shared" si="38"/>
        <v>-6170,81252098633i</v>
      </c>
      <c r="F438" s="7" t="str">
        <f t="shared" si="39"/>
        <v>1000000-6170,81252098633i</v>
      </c>
      <c r="G438" s="7">
        <f t="shared" si="40"/>
        <v>1000019.0392823374</v>
      </c>
      <c r="H438" s="7">
        <f t="shared" si="41"/>
        <v>-0.35355702597382188</v>
      </c>
    </row>
    <row r="439" spans="1:8" x14ac:dyDescent="0.3">
      <c r="A439" s="7">
        <f>+impedance_haut_parleur!A437</f>
        <v>2616.63</v>
      </c>
      <c r="B439" s="7">
        <f t="shared" si="36"/>
        <v>16440.771170325323</v>
      </c>
      <c r="C439" s="7">
        <f t="shared" si="37"/>
        <v>1000000</v>
      </c>
      <c r="D439" s="7" t="str">
        <f t="shared" si="38"/>
        <v>-6082,43974470579i</v>
      </c>
      <c r="F439" s="7" t="str">
        <f t="shared" si="39"/>
        <v>1000000-6082,43974470579i</v>
      </c>
      <c r="G439" s="7">
        <f t="shared" si="40"/>
        <v>1000018.4978655385</v>
      </c>
      <c r="H439" s="7">
        <f t="shared" si="41"/>
        <v>-0.34849382892226261</v>
      </c>
    </row>
    <row r="440" spans="1:8" x14ac:dyDescent="0.3">
      <c r="A440" s="7">
        <f>+impedance_haut_parleur!A438</f>
        <v>2654.6460000000002</v>
      </c>
      <c r="B440" s="7">
        <f t="shared" si="36"/>
        <v>16679.632742963062</v>
      </c>
      <c r="C440" s="7">
        <f t="shared" si="37"/>
        <v>1000000</v>
      </c>
      <c r="D440" s="7" t="str">
        <f t="shared" si="38"/>
        <v>-5995,33584108372i</v>
      </c>
      <c r="F440" s="7" t="str">
        <f t="shared" si="39"/>
        <v>1000000-5995,33584108372i</v>
      </c>
      <c r="G440" s="7">
        <f t="shared" si="40"/>
        <v>1000017.9718644298</v>
      </c>
      <c r="H440" s="7">
        <f t="shared" si="41"/>
        <v>-0.34350332486328783</v>
      </c>
    </row>
    <row r="441" spans="1:8" x14ac:dyDescent="0.3">
      <c r="A441" s="7">
        <f>+impedance_haut_parleur!A439</f>
        <v>2693.2159999999999</v>
      </c>
      <c r="B441" s="7">
        <f t="shared" si="36"/>
        <v>16921.975200260975</v>
      </c>
      <c r="C441" s="7">
        <f t="shared" si="37"/>
        <v>1000000</v>
      </c>
      <c r="D441" s="7" t="str">
        <f t="shared" si="38"/>
        <v>-5909,47562660757i</v>
      </c>
      <c r="F441" s="7" t="str">
        <f t="shared" si="39"/>
        <v>1000000-5909,47562660757i</v>
      </c>
      <c r="G441" s="7">
        <f t="shared" si="40"/>
        <v>1000017.460798651</v>
      </c>
      <c r="H441" s="7">
        <f t="shared" si="41"/>
        <v>-0.33858407124347228</v>
      </c>
    </row>
    <row r="442" spans="1:8" x14ac:dyDescent="0.3">
      <c r="A442" s="7">
        <f>+impedance_haut_parleur!A440</f>
        <v>2732.3449999999998</v>
      </c>
      <c r="B442" s="7">
        <f t="shared" si="36"/>
        <v>17167.829958145605</v>
      </c>
      <c r="C442" s="7">
        <f t="shared" si="37"/>
        <v>1000000</v>
      </c>
      <c r="D442" s="7" t="str">
        <f t="shared" si="38"/>
        <v>-5824,8480002304i</v>
      </c>
      <c r="F442" s="7" t="str">
        <f t="shared" si="39"/>
        <v>1000000-5824,8480002304i</v>
      </c>
      <c r="G442" s="7">
        <f t="shared" si="40"/>
        <v>1000016.9642832195</v>
      </c>
      <c r="H442" s="7">
        <f t="shared" si="41"/>
        <v>-0.33373543233229086</v>
      </c>
    </row>
    <row r="443" spans="1:8" x14ac:dyDescent="0.3">
      <c r="A443" s="7">
        <f>+impedance_haut_parleur!A441</f>
        <v>2772.0430000000001</v>
      </c>
      <c r="B443" s="7">
        <f t="shared" si="36"/>
        <v>17417.259848470021</v>
      </c>
      <c r="C443" s="7">
        <f t="shared" si="37"/>
        <v>1000000</v>
      </c>
      <c r="D443" s="7" t="str">
        <f t="shared" si="38"/>
        <v>-5741,43125095445i</v>
      </c>
      <c r="F443" s="7" t="str">
        <f t="shared" si="39"/>
        <v>1000000-5741,43125095445i</v>
      </c>
      <c r="G443" s="7">
        <f t="shared" si="40"/>
        <v>1000016.4818805786</v>
      </c>
      <c r="H443" s="7">
        <f t="shared" si="41"/>
        <v>-0.32895616450204646</v>
      </c>
    </row>
    <row r="444" spans="1:8" x14ac:dyDescent="0.3">
      <c r="A444" s="7">
        <f>+impedance_haut_parleur!A442</f>
        <v>2812.319</v>
      </c>
      <c r="B444" s="7">
        <f t="shared" si="36"/>
        <v>17670.321419901986</v>
      </c>
      <c r="C444" s="7">
        <f t="shared" si="37"/>
        <v>1000000</v>
      </c>
      <c r="D444" s="7" t="str">
        <f t="shared" si="38"/>
        <v>-5659,20662243136i</v>
      </c>
      <c r="F444" s="7" t="str">
        <f t="shared" si="39"/>
        <v>1000000-5659,20662243136i</v>
      </c>
      <c r="G444" s="7">
        <f t="shared" si="40"/>
        <v>1000016.0131815867</v>
      </c>
      <c r="H444" s="7">
        <f t="shared" si="41"/>
        <v>-0.32424519339487651</v>
      </c>
    </row>
    <row r="445" spans="1:8" x14ac:dyDescent="0.3">
      <c r="A445" s="7">
        <f>+impedance_haut_parleur!A443</f>
        <v>2853.1779999999999</v>
      </c>
      <c r="B445" s="7">
        <f t="shared" si="36"/>
        <v>17927.046088368035</v>
      </c>
      <c r="C445" s="7">
        <f t="shared" si="37"/>
        <v>1000000</v>
      </c>
      <c r="D445" s="7" t="str">
        <f t="shared" si="38"/>
        <v>-5578,1638261579i</v>
      </c>
      <c r="F445" s="7" t="str">
        <f t="shared" si="39"/>
        <v>1000000-5578,1638261579i</v>
      </c>
      <c r="G445" s="7">
        <f t="shared" si="40"/>
        <v>1000015.5578348127</v>
      </c>
      <c r="H445" s="7">
        <f t="shared" si="41"/>
        <v>-0.31960192979709406</v>
      </c>
    </row>
    <row r="446" spans="1:8" x14ac:dyDescent="0.3">
      <c r="A446" s="7">
        <f>+impedance_haut_parleur!A444</f>
        <v>2894.6320000000001</v>
      </c>
      <c r="B446" s="7">
        <f t="shared" si="36"/>
        <v>18187.509252091859</v>
      </c>
      <c r="C446" s="7">
        <f t="shared" si="37"/>
        <v>1000000</v>
      </c>
      <c r="D446" s="7" t="str">
        <f t="shared" si="38"/>
        <v>-5498,27898993362i</v>
      </c>
      <c r="F446" s="7" t="str">
        <f t="shared" si="39"/>
        <v>1000000-5498,27898993362i</v>
      </c>
      <c r="G446" s="7">
        <f t="shared" si="40"/>
        <v>1000015.1154216876</v>
      </c>
      <c r="H446" s="7">
        <f t="shared" si="41"/>
        <v>-0.31502500621970836</v>
      </c>
    </row>
    <row r="447" spans="1:8" x14ac:dyDescent="0.3">
      <c r="A447" s="7">
        <f>+impedance_haut_parleur!A445</f>
        <v>2936.6880000000001</v>
      </c>
      <c r="B447" s="7">
        <f t="shared" si="36"/>
        <v>18451.754893370606</v>
      </c>
      <c r="C447" s="7">
        <f t="shared" si="37"/>
        <v>1000000</v>
      </c>
      <c r="D447" s="7" t="str">
        <f t="shared" si="38"/>
        <v>-5419,53871476626i</v>
      </c>
      <c r="F447" s="7" t="str">
        <f t="shared" si="39"/>
        <v>1000000-5419,53871476626i</v>
      </c>
      <c r="G447" s="7">
        <f t="shared" si="40"/>
        <v>1000014.685592107</v>
      </c>
      <c r="H447" s="7">
        <f t="shared" si="41"/>
        <v>-0.31051365521409324</v>
      </c>
    </row>
    <row r="448" spans="1:8" x14ac:dyDescent="0.3">
      <c r="A448" s="7">
        <f>+impedance_haut_parleur!A446</f>
        <v>2979.355</v>
      </c>
      <c r="B448" s="7">
        <f t="shared" si="36"/>
        <v>18719.839560872035</v>
      </c>
      <c r="C448" s="7">
        <f t="shared" si="37"/>
        <v>1000000</v>
      </c>
      <c r="D448" s="7" t="str">
        <f t="shared" si="38"/>
        <v>-5341,92612467784i</v>
      </c>
      <c r="F448" s="7" t="str">
        <f t="shared" si="39"/>
        <v>1000000-5341,92612467784i</v>
      </c>
      <c r="G448" s="7">
        <f t="shared" si="40"/>
        <v>1000014.267985573</v>
      </c>
      <c r="H448" s="7">
        <f t="shared" si="41"/>
        <v>-0.30606691011059517</v>
      </c>
    </row>
    <row r="449" spans="1:8" x14ac:dyDescent="0.3">
      <c r="A449" s="7">
        <f>+impedance_haut_parleur!A447</f>
        <v>3022.6419999999998</v>
      </c>
      <c r="B449" s="7">
        <f t="shared" si="36"/>
        <v>18991.819803263919</v>
      </c>
      <c r="C449" s="7">
        <f t="shared" si="37"/>
        <v>1000000</v>
      </c>
      <c r="D449" s="7" t="str">
        <f t="shared" si="38"/>
        <v>-5265,42485322097i</v>
      </c>
      <c r="F449" s="7" t="str">
        <f t="shared" si="39"/>
        <v>1000000-5265,42485322097i</v>
      </c>
      <c r="G449" s="7">
        <f t="shared" si="40"/>
        <v>1000013.8622533614</v>
      </c>
      <c r="H449" s="7">
        <f t="shared" si="41"/>
        <v>-0.30168383342231825</v>
      </c>
    </row>
    <row r="450" spans="1:8" x14ac:dyDescent="0.3">
      <c r="A450" s="7">
        <f>+impedance_haut_parleur!A448</f>
        <v>3066.558</v>
      </c>
      <c r="B450" s="7">
        <f t="shared" si="36"/>
        <v>19267.752169214018</v>
      </c>
      <c r="C450" s="7">
        <f t="shared" si="37"/>
        <v>1000000</v>
      </c>
      <c r="D450" s="7" t="str">
        <f t="shared" si="38"/>
        <v>-5190,01900801796i</v>
      </c>
      <c r="F450" s="7" t="str">
        <f t="shared" si="39"/>
        <v>1000000-5190,01900801796i</v>
      </c>
      <c r="G450" s="7">
        <f t="shared" si="40"/>
        <v>1000013.4680579576</v>
      </c>
      <c r="H450" s="7">
        <f t="shared" si="41"/>
        <v>-0.29736351481393392</v>
      </c>
    </row>
    <row r="451" spans="1:8" x14ac:dyDescent="0.3">
      <c r="A451" s="7">
        <f>+impedance_haut_parleur!A449</f>
        <v>3111.1120000000001</v>
      </c>
      <c r="B451" s="7">
        <f t="shared" si="36"/>
        <v>19547.693207390097</v>
      </c>
      <c r="C451" s="7">
        <f t="shared" si="37"/>
        <v>1000000</v>
      </c>
      <c r="D451" s="7" t="str">
        <f t="shared" si="38"/>
        <v>-5115,69313775574i</v>
      </c>
      <c r="F451" s="7" t="str">
        <f t="shared" si="39"/>
        <v>1000000-5115,69313775574i</v>
      </c>
      <c r="G451" s="7">
        <f t="shared" si="40"/>
        <v>1000013.0850725302</v>
      </c>
      <c r="H451" s="7">
        <f t="shared" si="41"/>
        <v>-0.2931050692111633</v>
      </c>
    </row>
    <row r="452" spans="1:8" x14ac:dyDescent="0.3">
      <c r="A452" s="7">
        <f>+impedance_haut_parleur!A450</f>
        <v>3156.3130000000001</v>
      </c>
      <c r="B452" s="7">
        <f t="shared" si="36"/>
        <v>19831.699466459922</v>
      </c>
      <c r="C452" s="7">
        <f t="shared" si="37"/>
        <v>1000000</v>
      </c>
      <c r="D452" s="7" t="str">
        <f t="shared" si="38"/>
        <v>-5042,43220149254i</v>
      </c>
      <c r="F452" s="7" t="str">
        <f t="shared" si="39"/>
        <v>1000000-5042,43220149254i</v>
      </c>
      <c r="G452" s="7">
        <f t="shared" si="40"/>
        <v>1000012.7129804433</v>
      </c>
      <c r="H452" s="7">
        <f t="shared" si="41"/>
        <v>-0.28890763504267769</v>
      </c>
    </row>
    <row r="453" spans="1:8" x14ac:dyDescent="0.3">
      <c r="A453" s="7">
        <f>+impedance_haut_parleur!A451</f>
        <v>3202.1709999999998</v>
      </c>
      <c r="B453" s="7">
        <f t="shared" si="36"/>
        <v>20119.833778276563</v>
      </c>
      <c r="C453" s="7">
        <f t="shared" si="37"/>
        <v>1000000</v>
      </c>
      <c r="D453" s="7" t="str">
        <f t="shared" si="38"/>
        <v>-4970,21998799862i</v>
      </c>
      <c r="F453" s="7" t="str">
        <f t="shared" si="39"/>
        <v>1000000-4970,21998799862i</v>
      </c>
      <c r="G453" s="7">
        <f t="shared" si="40"/>
        <v>1000012.3514670851</v>
      </c>
      <c r="H453" s="7">
        <f t="shared" si="41"/>
        <v>-0.28477028367765855</v>
      </c>
    </row>
    <row r="454" spans="1:8" x14ac:dyDescent="0.3">
      <c r="A454" s="7">
        <f>+impedance_haut_parleur!A452</f>
        <v>3248.6959999999999</v>
      </c>
      <c r="B454" s="7">
        <f t="shared" ref="B454:B517" si="42">2*PI()*A454</f>
        <v>20412.158974693091</v>
      </c>
      <c r="C454" s="7">
        <f t="shared" ref="C454:C517" si="43">+D$2</f>
        <v>1000000</v>
      </c>
      <c r="D454" s="7" t="str">
        <f t="shared" ref="D454:D517" si="44">COMPLEX(0,-1/(B454*($D$3/1000000)),"i")</f>
        <v>-4899,04081797421i</v>
      </c>
      <c r="F454" s="7" t="str">
        <f t="shared" ref="F454:F517" si="45">+IMSUM(C454,D454)</f>
        <v>1000000-4899,04081797421i</v>
      </c>
      <c r="G454" s="7">
        <f t="shared" ref="G454:G517" si="46">+IMABS(F454)</f>
        <v>1000012.0002284654</v>
      </c>
      <c r="H454" s="7">
        <f t="shared" ref="H454:H517" si="47">+DEGREES(IMARGUMENT(F454))</f>
        <v>-0.28069211695345114</v>
      </c>
    </row>
    <row r="455" spans="1:8" x14ac:dyDescent="0.3">
      <c r="A455" s="7">
        <f>+impedance_haut_parleur!A453</f>
        <v>3295.8960000000002</v>
      </c>
      <c r="B455" s="7">
        <f t="shared" si="42"/>
        <v>20708.725321191971</v>
      </c>
      <c r="C455" s="7">
        <f t="shared" si="43"/>
        <v>1000000</v>
      </c>
      <c r="D455" s="7" t="str">
        <f t="shared" si="44"/>
        <v>-4828,88243718538i</v>
      </c>
      <c r="F455" s="7" t="str">
        <f t="shared" si="45"/>
        <v>1000000-4828,88243718538i</v>
      </c>
      <c r="G455" s="7">
        <f t="shared" si="46"/>
        <v>1000011.6589848303</v>
      </c>
      <c r="H455" s="7">
        <f t="shared" si="47"/>
        <v>-0.27667243293660582</v>
      </c>
    </row>
    <row r="456" spans="1:8" x14ac:dyDescent="0.3">
      <c r="A456" s="7">
        <f>+impedance_haut_parleur!A454</f>
        <v>3343.7820000000002</v>
      </c>
      <c r="B456" s="7">
        <f t="shared" si="42"/>
        <v>21009.601932811573</v>
      </c>
      <c r="C456" s="7">
        <f t="shared" si="43"/>
        <v>1000000</v>
      </c>
      <c r="D456" s="7" t="str">
        <f t="shared" si="44"/>
        <v>-4759,72844796387i</v>
      </c>
      <c r="F456" s="7" t="str">
        <f t="shared" si="45"/>
        <v>1000000-4759,72844796387i</v>
      </c>
      <c r="G456" s="7">
        <f t="shared" si="46"/>
        <v>1000011.3274432935</v>
      </c>
      <c r="H456" s="7">
        <f t="shared" si="47"/>
        <v>-0.27271029229054666</v>
      </c>
    </row>
    <row r="457" spans="1:8" x14ac:dyDescent="0.3">
      <c r="A457" s="7">
        <f>+impedance_haut_parleur!A455</f>
        <v>3392.364</v>
      </c>
      <c r="B457" s="7">
        <f t="shared" si="42"/>
        <v>21314.85164140497</v>
      </c>
      <c r="C457" s="7">
        <f t="shared" si="43"/>
        <v>1000000</v>
      </c>
      <c r="D457" s="7" t="str">
        <f t="shared" si="44"/>
        <v>-4691,56443977991i</v>
      </c>
      <c r="F457" s="7" t="str">
        <f t="shared" si="45"/>
        <v>1000000-4691,56443977991i</v>
      </c>
      <c r="G457" s="7">
        <f t="shared" si="46"/>
        <v>1000011.0053278877</v>
      </c>
      <c r="H457" s="7">
        <f t="shared" si="47"/>
        <v>-0.26880486952328619</v>
      </c>
    </row>
    <row r="458" spans="1:8" x14ac:dyDescent="0.3">
      <c r="A458" s="7">
        <f>+impedance_haut_parleur!A456</f>
        <v>3441.6509999999998</v>
      </c>
      <c r="B458" s="7">
        <f t="shared" si="42"/>
        <v>21624.530995639929</v>
      </c>
      <c r="C458" s="7">
        <f t="shared" si="43"/>
        <v>1000000</v>
      </c>
      <c r="D458" s="7" t="str">
        <f t="shared" si="44"/>
        <v>-4624,37775044289i</v>
      </c>
      <c r="F458" s="7" t="str">
        <f t="shared" si="45"/>
        <v>1000000-4624,37775044289i</v>
      </c>
      <c r="G458" s="7">
        <f t="shared" si="46"/>
        <v>1000010.692377626</v>
      </c>
      <c r="H458" s="7">
        <f t="shared" si="47"/>
        <v>-0.26495543930617849</v>
      </c>
    </row>
    <row r="459" spans="1:8" x14ac:dyDescent="0.3">
      <c r="A459" s="7">
        <f>+impedance_haut_parleur!A457</f>
        <v>3491.6550000000002</v>
      </c>
      <c r="B459" s="7">
        <f t="shared" si="42"/>
        <v>21938.715393740138</v>
      </c>
      <c r="C459" s="7">
        <f t="shared" si="43"/>
        <v>1000000</v>
      </c>
      <c r="D459" s="7" t="str">
        <f t="shared" si="44"/>
        <v>-4558,15202509685i</v>
      </c>
      <c r="F459" s="7" t="str">
        <f t="shared" si="45"/>
        <v>1000000-4558,15202509685i</v>
      </c>
      <c r="G459" s="7">
        <f t="shared" si="46"/>
        <v>1000010.3883209834</v>
      </c>
      <c r="H459" s="7">
        <f t="shared" si="47"/>
        <v>-0.26116106473437251</v>
      </c>
    </row>
    <row r="460" spans="1:8" x14ac:dyDescent="0.3">
      <c r="A460" s="7">
        <f>+impedance_haut_parleur!A458</f>
        <v>3542.3850000000002</v>
      </c>
      <c r="B460" s="7">
        <f t="shared" si="42"/>
        <v>22257.46138437336</v>
      </c>
      <c r="C460" s="7">
        <f t="shared" si="43"/>
        <v>1000000</v>
      </c>
      <c r="D460" s="7" t="str">
        <f t="shared" si="44"/>
        <v>-4492,87536763777i</v>
      </c>
      <c r="F460" s="7" t="str">
        <f t="shared" si="45"/>
        <v>1000000-4492,87536763777i</v>
      </c>
      <c r="G460" s="7">
        <f t="shared" si="46"/>
        <v>1000010.0929136011</v>
      </c>
      <c r="H460" s="7">
        <f t="shared" si="47"/>
        <v>-0.25742106435880729</v>
      </c>
    </row>
    <row r="461" spans="1:8" x14ac:dyDescent="0.3">
      <c r="A461" s="7">
        <f>+impedance_haut_parleur!A459</f>
        <v>3593.8519999999999</v>
      </c>
      <c r="B461" s="7">
        <f t="shared" si="42"/>
        <v>22580.838082577968</v>
      </c>
      <c r="C461" s="7">
        <f t="shared" si="43"/>
        <v>1000000</v>
      </c>
      <c r="D461" s="7" t="str">
        <f t="shared" si="44"/>
        <v>-4428,53359269929i</v>
      </c>
      <c r="F461" s="7" t="str">
        <f t="shared" si="45"/>
        <v>1000000-4428,53359269929i</v>
      </c>
      <c r="G461" s="7">
        <f t="shared" si="46"/>
        <v>1000009.805906813</v>
      </c>
      <c r="H461" s="7">
        <f t="shared" si="47"/>
        <v>-0.25373462556205667</v>
      </c>
    </row>
    <row r="462" spans="1:8" x14ac:dyDescent="0.3">
      <c r="A462" s="7">
        <f>+impedance_haut_parleur!A460</f>
        <v>3646.067</v>
      </c>
      <c r="B462" s="7">
        <f t="shared" si="42"/>
        <v>22908.914603392353</v>
      </c>
      <c r="C462" s="7">
        <f t="shared" si="43"/>
        <v>1000000</v>
      </c>
      <c r="D462" s="7" t="str">
        <f t="shared" si="44"/>
        <v>-4365,11295848089i</v>
      </c>
      <c r="F462" s="7" t="str">
        <f t="shared" si="45"/>
        <v>1000000-4365,11295848089i</v>
      </c>
      <c r="G462" s="7">
        <f t="shared" si="46"/>
        <v>1000009.5270601877</v>
      </c>
      <c r="H462" s="7">
        <f t="shared" si="47"/>
        <v>-0.25010096113471747</v>
      </c>
    </row>
    <row r="463" spans="1:8" x14ac:dyDescent="0.3">
      <c r="A463" s="7">
        <f>+impedance_haut_parleur!A461</f>
        <v>3699.0410000000002</v>
      </c>
      <c r="B463" s="7">
        <f t="shared" si="42"/>
        <v>23241.760061854886</v>
      </c>
      <c r="C463" s="7">
        <f t="shared" si="43"/>
        <v>1000000</v>
      </c>
      <c r="D463" s="7" t="str">
        <f t="shared" si="44"/>
        <v>-4302,60013587023i</v>
      </c>
      <c r="F463" s="7" t="str">
        <f t="shared" si="45"/>
        <v>1000000-4302,60013587023i</v>
      </c>
      <c r="G463" s="7">
        <f t="shared" si="46"/>
        <v>1000009.2561411265</v>
      </c>
      <c r="H463" s="7">
        <f t="shared" si="47"/>
        <v>-0.24651930750658094</v>
      </c>
    </row>
    <row r="464" spans="1:8" x14ac:dyDescent="0.3">
      <c r="A464" s="7">
        <f>+impedance_haut_parleur!A462</f>
        <v>3752.7840000000001</v>
      </c>
      <c r="B464" s="7">
        <f t="shared" si="42"/>
        <v>23579.437289818638</v>
      </c>
      <c r="C464" s="7">
        <f t="shared" si="43"/>
        <v>1000000</v>
      </c>
      <c r="D464" s="7" t="str">
        <f t="shared" si="44"/>
        <v>-4240,9833097747i</v>
      </c>
      <c r="F464" s="7" t="str">
        <f t="shared" si="45"/>
        <v>1000000-4240,9833097747i</v>
      </c>
      <c r="G464" s="7">
        <f t="shared" si="46"/>
        <v>1000008.9929292806</v>
      </c>
      <c r="H464" s="7">
        <f t="shared" si="47"/>
        <v>-0.24298898784742751</v>
      </c>
    </row>
    <row r="465" spans="1:8" x14ac:dyDescent="0.3">
      <c r="A465" s="7">
        <f>+impedance_haut_parleur!A463</f>
        <v>3807.308</v>
      </c>
      <c r="B465" s="7">
        <f t="shared" si="42"/>
        <v>23922.021685507298</v>
      </c>
      <c r="C465" s="7">
        <f t="shared" si="43"/>
        <v>1000000</v>
      </c>
      <c r="D465" s="7" t="str">
        <f t="shared" si="44"/>
        <v>-4180,24869781734i</v>
      </c>
      <c r="F465" s="7" t="str">
        <f t="shared" si="45"/>
        <v>1000000-4180,24869781734i</v>
      </c>
      <c r="G465" s="7">
        <f t="shared" si="46"/>
        <v>1000008.7372014186</v>
      </c>
      <c r="H465" s="7">
        <f t="shared" si="47"/>
        <v>-0.23950921260691008</v>
      </c>
    </row>
    <row r="466" spans="1:8" x14ac:dyDescent="0.3">
      <c r="A466" s="7">
        <f>+impedance_haut_parleur!A464</f>
        <v>3862.6239999999998</v>
      </c>
      <c r="B466" s="7">
        <f t="shared" si="42"/>
        <v>24269.582363959242</v>
      </c>
      <c r="C466" s="7">
        <f t="shared" si="43"/>
        <v>1000000</v>
      </c>
      <c r="D466" s="7" t="str">
        <f t="shared" si="44"/>
        <v>-4120,38404700782i</v>
      </c>
      <c r="F466" s="7" t="str">
        <f t="shared" si="45"/>
        <v>1000000-4120,38404700782i</v>
      </c>
      <c r="G466" s="7">
        <f t="shared" si="46"/>
        <v>1000008.4887463179</v>
      </c>
      <c r="H466" s="7">
        <f t="shared" si="47"/>
        <v>-0.23607927985554814</v>
      </c>
    </row>
    <row r="467" spans="1:8" x14ac:dyDescent="0.3">
      <c r="A467" s="7">
        <f>+impedance_haut_parleur!A465</f>
        <v>3918.7440000000001</v>
      </c>
      <c r="B467" s="7">
        <f t="shared" si="42"/>
        <v>24622.194723398163</v>
      </c>
      <c r="C467" s="7">
        <f t="shared" si="43"/>
        <v>1000000</v>
      </c>
      <c r="D467" s="7" t="str">
        <f t="shared" si="44"/>
        <v>-4061,37637702017i</v>
      </c>
      <c r="F467" s="7" t="str">
        <f t="shared" si="45"/>
        <v>1000000-4061,37637702017i</v>
      </c>
      <c r="G467" s="7">
        <f t="shared" si="46"/>
        <v>1000008.2473550285</v>
      </c>
      <c r="H467" s="7">
        <f t="shared" si="47"/>
        <v>-0.23269844598660808</v>
      </c>
    </row>
    <row r="468" spans="1:8" x14ac:dyDescent="0.3">
      <c r="A468" s="7">
        <f>+impedance_haut_parleur!A466</f>
        <v>3975.6790000000001</v>
      </c>
      <c r="B468" s="7">
        <f t="shared" si="42"/>
        <v>24979.927878862432</v>
      </c>
      <c r="C468" s="7">
        <f t="shared" si="43"/>
        <v>1000000</v>
      </c>
      <c r="D468" s="7" t="str">
        <f t="shared" si="44"/>
        <v>-4003,21411995021i</v>
      </c>
      <c r="F468" s="7" t="str">
        <f t="shared" si="45"/>
        <v>1000000-4003,21411995021i</v>
      </c>
      <c r="G468" s="7">
        <f t="shared" si="46"/>
        <v>1000008.0128295423</v>
      </c>
      <c r="H468" s="7">
        <f t="shared" si="47"/>
        <v>-0.22936604831328711</v>
      </c>
    </row>
    <row r="469" spans="1:8" x14ac:dyDescent="0.3">
      <c r="A469" s="7">
        <f>+impedance_haut_parleur!A467</f>
        <v>4033.442</v>
      </c>
      <c r="B469" s="7">
        <f t="shared" si="42"/>
        <v>25342.863511761043</v>
      </c>
      <c r="C469" s="7">
        <f t="shared" si="43"/>
        <v>1000000</v>
      </c>
      <c r="D469" s="7" t="str">
        <f t="shared" si="44"/>
        <v>-3945,88401399835i</v>
      </c>
      <c r="F469" s="7" t="str">
        <f t="shared" si="45"/>
        <v>1000000-3945,88401399835i</v>
      </c>
      <c r="G469" s="7">
        <f t="shared" si="46"/>
        <v>1000007.7849700231</v>
      </c>
      <c r="H469" s="7">
        <f t="shared" si="47"/>
        <v>-0.22608132709298071</v>
      </c>
    </row>
    <row r="470" spans="1:8" x14ac:dyDescent="0.3">
      <c r="A470" s="7">
        <f>+impedance_haut_parleur!A468</f>
        <v>4092.0439999999999</v>
      </c>
      <c r="B470" s="7">
        <f t="shared" si="42"/>
        <v>25711.070737132381</v>
      </c>
      <c r="C470" s="7">
        <f t="shared" si="43"/>
        <v>1000000</v>
      </c>
      <c r="D470" s="7" t="str">
        <f t="shared" si="44"/>
        <v>-3889,37516536712i</v>
      </c>
      <c r="F470" s="7" t="str">
        <f t="shared" si="45"/>
        <v>1000000-3889,37516536712i</v>
      </c>
      <c r="G470" s="7">
        <f t="shared" si="46"/>
        <v>1000007.5635909847</v>
      </c>
      <c r="H470" s="7">
        <f t="shared" si="47"/>
        <v>-0.22284365825329289</v>
      </c>
    </row>
    <row r="471" spans="1:8" x14ac:dyDescent="0.3">
      <c r="A471" s="7">
        <f>+impedance_haut_parleur!A469</f>
        <v>4151.4970000000003</v>
      </c>
      <c r="B471" s="7">
        <f t="shared" si="42"/>
        <v>26084.624953200131</v>
      </c>
      <c r="C471" s="7">
        <f t="shared" si="43"/>
        <v>1000000</v>
      </c>
      <c r="D471" s="7" t="str">
        <f t="shared" si="44"/>
        <v>-3833,67597500119i</v>
      </c>
      <c r="F471" s="7" t="str">
        <f t="shared" si="45"/>
        <v>1000000-3833,67597500119i</v>
      </c>
      <c r="G471" s="7">
        <f t="shared" si="46"/>
        <v>1000007.3485087404</v>
      </c>
      <c r="H471" s="7">
        <f t="shared" si="47"/>
        <v>-0.21965237731025633</v>
      </c>
    </row>
    <row r="472" spans="1:8" x14ac:dyDescent="0.3">
      <c r="A472" s="7">
        <f>+impedance_haut_parleur!A470</f>
        <v>4211.8140000000003</v>
      </c>
      <c r="B472" s="7">
        <f t="shared" si="42"/>
        <v>26463.607841373283</v>
      </c>
      <c r="C472" s="7">
        <f t="shared" si="43"/>
        <v>1000000</v>
      </c>
      <c r="D472" s="7" t="str">
        <f t="shared" si="44"/>
        <v>-3778,77425479604i</v>
      </c>
      <c r="F472" s="7" t="str">
        <f t="shared" si="45"/>
        <v>1000000-3778,77425479604i</v>
      </c>
      <c r="G472" s="7">
        <f t="shared" si="46"/>
        <v>1000007.1395419479</v>
      </c>
      <c r="H472" s="7">
        <f t="shared" si="47"/>
        <v>-0.2165067860265639</v>
      </c>
    </row>
    <row r="473" spans="1:8" x14ac:dyDescent="0.3">
      <c r="A473" s="7">
        <f>+impedance_haut_parleur!A471</f>
        <v>4273.0069999999996</v>
      </c>
      <c r="B473" s="7">
        <f t="shared" si="42"/>
        <v>26848.094799875518</v>
      </c>
      <c r="C473" s="7">
        <f t="shared" si="43"/>
        <v>1000000</v>
      </c>
      <c r="D473" s="7" t="str">
        <f t="shared" si="44"/>
        <v>-3724,65907712988i</v>
      </c>
      <c r="F473" s="7" t="str">
        <f t="shared" si="45"/>
        <v>1000000-3724,65907712988i</v>
      </c>
      <c r="G473" s="7">
        <f t="shared" si="46"/>
        <v>1000006.9365185626</v>
      </c>
      <c r="H473" s="7">
        <f t="shared" si="47"/>
        <v>-0.21340625838054736</v>
      </c>
    </row>
    <row r="474" spans="1:8" x14ac:dyDescent="0.3">
      <c r="A474" s="7">
        <f>+impedance_haut_parleur!A472</f>
        <v>4335.0889999999999</v>
      </c>
      <c r="B474" s="7">
        <f t="shared" si="42"/>
        <v>27238.167510115843</v>
      </c>
      <c r="C474" s="7">
        <f t="shared" si="43"/>
        <v>1000000</v>
      </c>
      <c r="D474" s="7" t="str">
        <f t="shared" si="44"/>
        <v>-3671,31893005877i</v>
      </c>
      <c r="F474" s="7" t="str">
        <f t="shared" si="45"/>
        <v>1000000-3671,31893005877i</v>
      </c>
      <c r="G474" s="7">
        <f t="shared" si="46"/>
        <v>1000006.7392686342</v>
      </c>
      <c r="H474" s="7">
        <f t="shared" si="47"/>
        <v>-0.21035013486835416</v>
      </c>
    </row>
    <row r="475" spans="1:8" x14ac:dyDescent="0.3">
      <c r="A475" s="7">
        <f>+impedance_haut_parleur!A473</f>
        <v>4398.0739999999996</v>
      </c>
      <c r="B475" s="7">
        <f t="shared" si="42"/>
        <v>27633.91393668855</v>
      </c>
      <c r="C475" s="7">
        <f t="shared" si="43"/>
        <v>1000000</v>
      </c>
      <c r="D475" s="7" t="str">
        <f t="shared" si="44"/>
        <v>-3618,74181953044i</v>
      </c>
      <c r="F475" s="7" t="str">
        <f t="shared" si="45"/>
        <v>1000000-3618,74181953044i</v>
      </c>
      <c r="G475" s="7">
        <f t="shared" si="46"/>
        <v>1000006.5476247426</v>
      </c>
      <c r="H475" s="7">
        <f t="shared" si="47"/>
        <v>-0.20733772836035713</v>
      </c>
    </row>
    <row r="476" spans="1:8" x14ac:dyDescent="0.3">
      <c r="A476" s="7">
        <f>+impedance_haut_parleur!A474</f>
        <v>4461.973</v>
      </c>
      <c r="B476" s="7">
        <f t="shared" si="42"/>
        <v>28035.403194632021</v>
      </c>
      <c r="C476" s="7">
        <f t="shared" si="43"/>
        <v>1000000</v>
      </c>
      <c r="D476" s="7" t="str">
        <f t="shared" si="44"/>
        <v>-3566,91856028477i</v>
      </c>
      <c r="F476" s="7" t="str">
        <f t="shared" si="45"/>
        <v>1000000-3566,91856028477i</v>
      </c>
      <c r="G476" s="7">
        <f t="shared" si="46"/>
        <v>1000006.361433774</v>
      </c>
      <c r="H476" s="7">
        <f t="shared" si="47"/>
        <v>-0.20436851265354186</v>
      </c>
    </row>
    <row r="477" spans="1:8" x14ac:dyDescent="0.3">
      <c r="A477" s="7">
        <f>+impedance_haut_parleur!A475</f>
        <v>4526.8010000000004</v>
      </c>
      <c r="B477" s="7">
        <f t="shared" si="42"/>
        <v>28442.729531725861</v>
      </c>
      <c r="C477" s="7">
        <f t="shared" si="43"/>
        <v>1000000</v>
      </c>
      <c r="D477" s="7" t="str">
        <f t="shared" si="44"/>
        <v>-3515,83696946023i</v>
      </c>
      <c r="F477" s="7" t="str">
        <f t="shared" si="45"/>
        <v>1000000-3515,83696946023i</v>
      </c>
      <c r="G477" s="7">
        <f t="shared" si="46"/>
        <v>1000006.1805356983</v>
      </c>
      <c r="H477" s="7">
        <f t="shared" si="47"/>
        <v>-0.20144178979419258</v>
      </c>
    </row>
    <row r="478" spans="1:8" x14ac:dyDescent="0.3">
      <c r="A478" s="7">
        <f>+impedance_haut_parleur!A476</f>
        <v>4592.5709999999999</v>
      </c>
      <c r="B478" s="7">
        <f t="shared" si="42"/>
        <v>28855.974629379059</v>
      </c>
      <c r="C478" s="7">
        <f t="shared" si="43"/>
        <v>1000000</v>
      </c>
      <c r="D478" s="7" t="str">
        <f t="shared" si="44"/>
        <v>-3465,48682844305i</v>
      </c>
      <c r="F478" s="7" t="str">
        <f t="shared" si="45"/>
        <v>1000000-3465,48682844305i</v>
      </c>
      <c r="G478" s="7">
        <f t="shared" si="46"/>
        <v>1000006.0047814503</v>
      </c>
      <c r="H478" s="7">
        <f t="shared" si="47"/>
        <v>-0.19855697436729872</v>
      </c>
    </row>
    <row r="479" spans="1:8" x14ac:dyDescent="0.3">
      <c r="A479" s="7">
        <f>+impedance_haut_parleur!A477</f>
        <v>4659.2960000000003</v>
      </c>
      <c r="B479" s="7">
        <f t="shared" si="42"/>
        <v>29275.220169000619</v>
      </c>
      <c r="C479" s="7">
        <f t="shared" si="43"/>
        <v>1000000</v>
      </c>
      <c r="D479" s="7" t="str">
        <f t="shared" si="44"/>
        <v>-3415,85817024493i</v>
      </c>
      <c r="F479" s="7" t="str">
        <f t="shared" si="45"/>
        <v>1000000-3415,85817024493i</v>
      </c>
      <c r="G479" s="7">
        <f t="shared" si="46"/>
        <v>1000005.8340265016</v>
      </c>
      <c r="H479" s="7">
        <f t="shared" si="47"/>
        <v>-0.19571349537198321</v>
      </c>
    </row>
    <row r="480" spans="1:8" x14ac:dyDescent="0.3">
      <c r="A480" s="7">
        <f>+impedance_haut_parleur!A478</f>
        <v>4726.991</v>
      </c>
      <c r="B480" s="7">
        <f t="shared" si="42"/>
        <v>29700.56039837014</v>
      </c>
      <c r="C480" s="7">
        <f t="shared" si="43"/>
        <v>1000000</v>
      </c>
      <c r="D480" s="7" t="str">
        <f t="shared" si="44"/>
        <v>-3366,93983745464i</v>
      </c>
      <c r="F480" s="7" t="str">
        <f t="shared" si="45"/>
        <v>1000000-3366,93983745464i</v>
      </c>
      <c r="G480" s="7">
        <f t="shared" si="46"/>
        <v>1000005.6681258706</v>
      </c>
      <c r="H480" s="7">
        <f t="shared" si="47"/>
        <v>-0.19291071359928103</v>
      </c>
    </row>
    <row r="481" spans="1:8" x14ac:dyDescent="0.3">
      <c r="A481" s="7">
        <f>+impedance_haut_parleur!A479</f>
        <v>4795.6689999999999</v>
      </c>
      <c r="B481" s="7">
        <f t="shared" si="42"/>
        <v>30132.076998896617</v>
      </c>
      <c r="C481" s="7">
        <f t="shared" si="43"/>
        <v>1000000</v>
      </c>
      <c r="D481" s="7" t="str">
        <f t="shared" si="44"/>
        <v>-3318,72243667975i</v>
      </c>
      <c r="F481" s="7" t="str">
        <f t="shared" si="45"/>
        <v>1000000-3318,72243667975i</v>
      </c>
      <c r="G481" s="7">
        <f t="shared" si="46"/>
        <v>1000005.5069441427</v>
      </c>
      <c r="H481" s="7">
        <f t="shared" si="47"/>
        <v>-0.19014809090730678</v>
      </c>
    </row>
    <row r="482" spans="1:8" x14ac:dyDescent="0.3">
      <c r="A482" s="7">
        <f>+impedance_haut_parleur!A480</f>
        <v>4865.3459999999995</v>
      </c>
      <c r="B482" s="7">
        <f t="shared" si="42"/>
        <v>30569.870501544967</v>
      </c>
      <c r="C482" s="7">
        <f t="shared" si="43"/>
        <v>1000000</v>
      </c>
      <c r="D482" s="7" t="str">
        <f t="shared" si="44"/>
        <v>-3271,19475350562i</v>
      </c>
      <c r="F482" s="7" t="str">
        <f t="shared" si="45"/>
        <v>1000000-3271,19475350562i</v>
      </c>
      <c r="G482" s="7">
        <f t="shared" si="46"/>
        <v>1000005.3503432446</v>
      </c>
      <c r="H482" s="7">
        <f t="shared" si="47"/>
        <v>-0.18742498481599465</v>
      </c>
    </row>
    <row r="483" spans="1:8" x14ac:dyDescent="0.3">
      <c r="A483" s="7">
        <f>+impedance_haut_parleur!A481</f>
        <v>4936.0339999999997</v>
      </c>
      <c r="B483" s="7">
        <f t="shared" si="42"/>
        <v>31014.01630453888</v>
      </c>
      <c r="C483" s="7">
        <f t="shared" si="43"/>
        <v>1000000</v>
      </c>
      <c r="D483" s="7" t="str">
        <f t="shared" si="44"/>
        <v>-3224,34859832601i</v>
      </c>
      <c r="F483" s="7" t="str">
        <f t="shared" si="45"/>
        <v>1000000-3224,34859832601i</v>
      </c>
      <c r="G483" s="7">
        <f t="shared" si="46"/>
        <v>1000005.1981984313</v>
      </c>
      <c r="H483" s="7">
        <f t="shared" si="47"/>
        <v>-0.18474092614978571</v>
      </c>
    </row>
    <row r="484" spans="1:8" x14ac:dyDescent="0.3">
      <c r="A484" s="7">
        <f>+impedance_haut_parleur!A482</f>
        <v>5007.75</v>
      </c>
      <c r="B484" s="7">
        <f t="shared" si="42"/>
        <v>31464.621222028574</v>
      </c>
      <c r="C484" s="7">
        <f t="shared" si="43"/>
        <v>1000000</v>
      </c>
      <c r="D484" s="7" t="str">
        <f t="shared" si="44"/>
        <v>-3178,17269416196i</v>
      </c>
      <c r="F484" s="7" t="str">
        <f t="shared" si="45"/>
        <v>1000000-3178,17269416196i</v>
      </c>
      <c r="G484" s="7">
        <f t="shared" si="46"/>
        <v>1000005.0503780837</v>
      </c>
      <c r="H484" s="7">
        <f t="shared" si="47"/>
        <v>-0.18209526883933574</v>
      </c>
    </row>
    <row r="485" spans="1:8" x14ac:dyDescent="0.3">
      <c r="A485" s="7">
        <f>+impedance_haut_parleur!A483</f>
        <v>5080.5069999999996</v>
      </c>
      <c r="B485" s="7">
        <f t="shared" si="42"/>
        <v>31921.766935423035</v>
      </c>
      <c r="C485" s="7">
        <f t="shared" si="43"/>
        <v>1000000</v>
      </c>
      <c r="D485" s="7" t="str">
        <f t="shared" si="44"/>
        <v>-3132,65867150454i</v>
      </c>
      <c r="F485" s="7" t="str">
        <f t="shared" si="45"/>
        <v>1000000-3132,65867150454i</v>
      </c>
      <c r="G485" s="7">
        <f t="shared" si="46"/>
        <v>1000004.9067631378</v>
      </c>
      <c r="H485" s="7">
        <f t="shared" si="47"/>
        <v>-0.17948753339715715</v>
      </c>
    </row>
    <row r="486" spans="1:8" x14ac:dyDescent="0.3">
      <c r="A486" s="7">
        <f>+impedance_haut_parleur!A484</f>
        <v>5154.3209999999999</v>
      </c>
      <c r="B486" s="7">
        <f t="shared" si="42"/>
        <v>32385.553975687191</v>
      </c>
      <c r="C486" s="7">
        <f t="shared" si="43"/>
        <v>1000000</v>
      </c>
      <c r="D486" s="7" t="str">
        <f t="shared" si="44"/>
        <v>-3087,79649330912i</v>
      </c>
      <c r="F486" s="7" t="str">
        <f t="shared" si="45"/>
        <v>1000000-3087,79649330912i</v>
      </c>
      <c r="G486" s="7">
        <f t="shared" si="46"/>
        <v>1000004.7672322288</v>
      </c>
      <c r="H486" s="7">
        <f t="shared" si="47"/>
        <v>-0.17691714479192114</v>
      </c>
    </row>
    <row r="487" spans="1:8" x14ac:dyDescent="0.3">
      <c r="A487" s="7">
        <f>+impedance_haut_parleur!A485</f>
        <v>5229.2079999999996</v>
      </c>
      <c r="B487" s="7">
        <f t="shared" si="42"/>
        <v>32856.082873785948</v>
      </c>
      <c r="C487" s="7">
        <f t="shared" si="43"/>
        <v>1000000</v>
      </c>
      <c r="D487" s="7" t="str">
        <f t="shared" si="44"/>
        <v>-3043,5764477507i</v>
      </c>
      <c r="F487" s="7" t="str">
        <f t="shared" si="45"/>
        <v>1000000-3043,5764477507i</v>
      </c>
      <c r="G487" s="7">
        <f t="shared" si="46"/>
        <v>1000004.6316680704</v>
      </c>
      <c r="H487" s="7">
        <f t="shared" si="47"/>
        <v>-0.17438354662381428</v>
      </c>
    </row>
    <row r="488" spans="1:8" x14ac:dyDescent="0.3">
      <c r="A488" s="7">
        <f>+impedance_haut_parleur!A486</f>
        <v>5305.183</v>
      </c>
      <c r="B488" s="7">
        <f t="shared" si="42"/>
        <v>33333.447877498918</v>
      </c>
      <c r="C488" s="7">
        <f t="shared" si="43"/>
        <v>1000000</v>
      </c>
      <c r="D488" s="7" t="str">
        <f t="shared" si="44"/>
        <v>-2999,98969106052i</v>
      </c>
      <c r="F488" s="7" t="str">
        <f t="shared" si="45"/>
        <v>1000000-2999,98969106052i</v>
      </c>
      <c r="G488" s="7">
        <f t="shared" si="46"/>
        <v>1000004.4999589483</v>
      </c>
      <c r="H488" s="7">
        <f t="shared" si="47"/>
        <v>-0.17188623222660832</v>
      </c>
    </row>
    <row r="489" spans="1:8" x14ac:dyDescent="0.3">
      <c r="A489" s="7">
        <f>+impedance_haut_parleur!A487</f>
        <v>5382.2619999999997</v>
      </c>
      <c r="B489" s="7">
        <f t="shared" si="42"/>
        <v>33817.74951779101</v>
      </c>
      <c r="C489" s="7">
        <f t="shared" si="43"/>
        <v>1000000</v>
      </c>
      <c r="D489" s="7" t="str">
        <f t="shared" si="44"/>
        <v>-2957,02704721352i</v>
      </c>
      <c r="F489" s="7" t="str">
        <f t="shared" si="45"/>
        <v>1000000-2957,02704721352i</v>
      </c>
      <c r="G489" s="7">
        <f t="shared" si="46"/>
        <v>1000004.3719949218</v>
      </c>
      <c r="H489" s="7">
        <f t="shared" si="47"/>
        <v>-0.1694246758955569</v>
      </c>
    </row>
    <row r="490" spans="1:8" x14ac:dyDescent="0.3">
      <c r="A490" s="7">
        <f>+impedance_haut_parleur!A488</f>
        <v>5460.4610000000002</v>
      </c>
      <c r="B490" s="7">
        <f t="shared" si="42"/>
        <v>34309.088325627155</v>
      </c>
      <c r="C490" s="7">
        <f t="shared" si="43"/>
        <v>1000000</v>
      </c>
      <c r="D490" s="7" t="str">
        <f t="shared" si="44"/>
        <v>-2914,67960474208i</v>
      </c>
      <c r="F490" s="7" t="str">
        <f t="shared" si="45"/>
        <v>1000000-2914,67960474208i</v>
      </c>
      <c r="G490" s="7">
        <f t="shared" si="46"/>
        <v>1000004.2476695778</v>
      </c>
      <c r="H490" s="7">
        <f t="shared" si="47"/>
        <v>-0.16699836708205815</v>
      </c>
    </row>
    <row r="491" spans="1:8" x14ac:dyDescent="0.3">
      <c r="A491" s="7">
        <f>+impedance_haut_parleur!A489</f>
        <v>5539.7960000000003</v>
      </c>
      <c r="B491" s="7">
        <f t="shared" si="42"/>
        <v>34807.564831972246</v>
      </c>
      <c r="C491" s="7">
        <f t="shared" si="43"/>
        <v>1000000</v>
      </c>
      <c r="D491" s="7" t="str">
        <f t="shared" si="44"/>
        <v>-2872,93869831841i</v>
      </c>
      <c r="F491" s="7" t="str">
        <f t="shared" si="45"/>
        <v>1000000-2872,93869831841i</v>
      </c>
      <c r="G491" s="7">
        <f t="shared" si="46"/>
        <v>1000004.1268798665</v>
      </c>
      <c r="H491" s="7">
        <f t="shared" si="47"/>
        <v>-0.16460680933849739</v>
      </c>
    </row>
    <row r="492" spans="1:8" x14ac:dyDescent="0.3">
      <c r="A492" s="7">
        <f>+impedance_haut_parleur!A490</f>
        <v>5620.2830000000004</v>
      </c>
      <c r="B492" s="7">
        <f t="shared" si="42"/>
        <v>35313.279567791207</v>
      </c>
      <c r="C492" s="7">
        <f t="shared" si="43"/>
        <v>1000000</v>
      </c>
      <c r="D492" s="7" t="str">
        <f t="shared" si="44"/>
        <v>-2831,79589162851i</v>
      </c>
      <c r="F492" s="7" t="str">
        <f t="shared" si="45"/>
        <v>1000000-2831,79589162851i</v>
      </c>
      <c r="G492" s="7">
        <f t="shared" si="46"/>
        <v>1000004.0095259477</v>
      </c>
      <c r="H492" s="7">
        <f t="shared" si="47"/>
        <v>-0.16224951933708556</v>
      </c>
    </row>
    <row r="493" spans="1:8" x14ac:dyDescent="0.3">
      <c r="A493" s="7">
        <f>+impedance_haut_parleur!A491</f>
        <v>5701.94</v>
      </c>
      <c r="B493" s="7">
        <f t="shared" si="42"/>
        <v>35826.345630419564</v>
      </c>
      <c r="C493" s="7">
        <f t="shared" si="43"/>
        <v>1000000</v>
      </c>
      <c r="D493" s="7" t="str">
        <f t="shared" si="44"/>
        <v>-2791,24198241117i</v>
      </c>
      <c r="F493" s="7" t="str">
        <f t="shared" si="45"/>
        <v>1000000-2791,24198241117i</v>
      </c>
      <c r="G493" s="7">
        <f t="shared" si="46"/>
        <v>1000003.8955083146</v>
      </c>
      <c r="H493" s="7">
        <f t="shared" si="47"/>
        <v>-0.15992596986331289</v>
      </c>
    </row>
    <row r="494" spans="1:8" x14ac:dyDescent="0.3">
      <c r="A494" s="7">
        <f>+impedance_haut_parleur!A492</f>
        <v>5784.7839999999997</v>
      </c>
      <c r="B494" s="7">
        <f t="shared" si="42"/>
        <v>36346.86983400755</v>
      </c>
      <c r="C494" s="7">
        <f t="shared" si="43"/>
        <v>1000000</v>
      </c>
      <c r="D494" s="7" t="str">
        <f t="shared" si="44"/>
        <v>-2751,26855370737i</v>
      </c>
      <c r="F494" s="7" t="str">
        <f t="shared" si="45"/>
        <v>1000000-2751,26855370737i</v>
      </c>
      <c r="G494" s="7">
        <f t="shared" si="46"/>
        <v>1000003.7847321653</v>
      </c>
      <c r="H494" s="7">
        <f t="shared" si="47"/>
        <v>-0.15763567869532882</v>
      </c>
    </row>
    <row r="495" spans="1:8" x14ac:dyDescent="0.3">
      <c r="A495" s="7">
        <f>+impedance_haut_parleur!A493</f>
        <v>5868.8310000000001</v>
      </c>
      <c r="B495" s="7">
        <f t="shared" si="42"/>
        <v>36874.952709520076</v>
      </c>
      <c r="C495" s="7">
        <f t="shared" si="43"/>
        <v>1000000</v>
      </c>
      <c r="D495" s="7" t="str">
        <f t="shared" si="44"/>
        <v>-2711,86788462464i</v>
      </c>
      <c r="F495" s="7" t="str">
        <f t="shared" si="45"/>
        <v>1000000-2711,86788462464i</v>
      </c>
      <c r="G495" s="7">
        <f t="shared" si="46"/>
        <v>1000003.6771069514</v>
      </c>
      <c r="H495" s="7">
        <f t="shared" si="47"/>
        <v>-0.15537820349126094</v>
      </c>
    </row>
    <row r="496" spans="1:8" x14ac:dyDescent="0.3">
      <c r="A496" s="7">
        <f>+impedance_haut_parleur!A494</f>
        <v>5954.0990000000002</v>
      </c>
      <c r="B496" s="7">
        <f t="shared" si="42"/>
        <v>37410.707354292666</v>
      </c>
      <c r="C496" s="7">
        <f t="shared" si="43"/>
        <v>1000000</v>
      </c>
      <c r="D496" s="7" t="str">
        <f t="shared" si="44"/>
        <v>-2673,03152150973i</v>
      </c>
      <c r="F496" s="7" t="str">
        <f t="shared" si="45"/>
        <v>1000000-2673,03152150973i</v>
      </c>
      <c r="G496" s="7">
        <f t="shared" si="46"/>
        <v>1000003.5725423759</v>
      </c>
      <c r="H496" s="7">
        <f t="shared" si="47"/>
        <v>-0.15315305992411948</v>
      </c>
    </row>
    <row r="497" spans="1:8" x14ac:dyDescent="0.3">
      <c r="A497" s="7">
        <f>+impedance_haut_parleur!A495</f>
        <v>6040.6049999999996</v>
      </c>
      <c r="B497" s="7">
        <f t="shared" si="42"/>
        <v>37954.240582475541</v>
      </c>
      <c r="C497" s="7">
        <f t="shared" si="43"/>
        <v>1000000</v>
      </c>
      <c r="D497" s="7" t="str">
        <f t="shared" si="44"/>
        <v>-2634,75170271679i</v>
      </c>
      <c r="F497" s="7" t="str">
        <f t="shared" si="45"/>
        <v>1000000-2634,75170271679i</v>
      </c>
      <c r="G497" s="7">
        <f t="shared" si="46"/>
        <v>1000003.4709522437</v>
      </c>
      <c r="H497" s="7">
        <f t="shared" si="47"/>
        <v>-0.15095980331444117</v>
      </c>
    </row>
    <row r="498" spans="1:8" x14ac:dyDescent="0.3">
      <c r="A498" s="7">
        <f>+impedance_haut_parleur!A496</f>
        <v>6128.3689999999997</v>
      </c>
      <c r="B498" s="7">
        <f t="shared" si="42"/>
        <v>38505.67805777485</v>
      </c>
      <c r="C498" s="7">
        <f t="shared" si="43"/>
        <v>1000000</v>
      </c>
      <c r="D498" s="7" t="str">
        <f t="shared" si="44"/>
        <v>-2597,01958370809i</v>
      </c>
      <c r="F498" s="7" t="str">
        <f t="shared" si="45"/>
        <v>1000000-2597,01958370809i</v>
      </c>
      <c r="G498" s="7">
        <f t="shared" si="46"/>
        <v>1000003.372249673</v>
      </c>
      <c r="H498" s="7">
        <f t="shared" si="47"/>
        <v>-0.1487979269368262</v>
      </c>
    </row>
    <row r="499" spans="1:8" x14ac:dyDescent="0.3">
      <c r="A499" s="7">
        <f>+impedance_haut_parleur!A497</f>
        <v>6217.4080000000004</v>
      </c>
      <c r="B499" s="7">
        <f t="shared" si="42"/>
        <v>39065.126594340822</v>
      </c>
      <c r="C499" s="7">
        <f t="shared" si="43"/>
        <v>1000000</v>
      </c>
      <c r="D499" s="7" t="str">
        <f t="shared" si="44"/>
        <v>-2559,8278750871i</v>
      </c>
      <c r="F499" s="7" t="str">
        <f t="shared" si="45"/>
        <v>1000000-2559,8278750871i</v>
      </c>
      <c r="G499" s="7">
        <f t="shared" si="46"/>
        <v>1000003.2763540079</v>
      </c>
      <c r="H499" s="7">
        <f t="shared" si="47"/>
        <v>-0.14666701316709654</v>
      </c>
    </row>
    <row r="500" spans="1:8" x14ac:dyDescent="0.3">
      <c r="A500" s="7">
        <f>+impedance_haut_parleur!A498</f>
        <v>6307.741</v>
      </c>
      <c r="B500" s="7">
        <f t="shared" si="42"/>
        <v>39632.705572694271</v>
      </c>
      <c r="C500" s="7">
        <f t="shared" si="43"/>
        <v>1000000</v>
      </c>
      <c r="D500" s="7" t="str">
        <f t="shared" si="44"/>
        <v>-2523,16864455746i</v>
      </c>
      <c r="F500" s="7" t="str">
        <f t="shared" si="45"/>
        <v>1000000-2523,16864455746i</v>
      </c>
      <c r="G500" s="7">
        <f t="shared" si="46"/>
        <v>1000003.183184938</v>
      </c>
      <c r="H500" s="7">
        <f t="shared" si="47"/>
        <v>-0.14456660754475442</v>
      </c>
    </row>
    <row r="501" spans="1:8" x14ac:dyDescent="0.3">
      <c r="A501" s="7">
        <f>+impedance_haut_parleur!A499</f>
        <v>6399.3860000000004</v>
      </c>
      <c r="B501" s="7">
        <f t="shared" si="42"/>
        <v>40208.528090170745</v>
      </c>
      <c r="C501" s="7">
        <f t="shared" si="43"/>
        <v>1000000</v>
      </c>
      <c r="D501" s="7" t="str">
        <f t="shared" si="44"/>
        <v>-2487,03458569143i</v>
      </c>
      <c r="F501" s="7" t="str">
        <f t="shared" si="45"/>
        <v>1000000-2487,03458569143i</v>
      </c>
      <c r="G501" s="7">
        <f t="shared" si="46"/>
        <v>1000003.0926657328</v>
      </c>
      <c r="H501" s="7">
        <f t="shared" si="47"/>
        <v>-0.14249629146761805</v>
      </c>
    </row>
    <row r="502" spans="1:8" x14ac:dyDescent="0.3">
      <c r="A502" s="7">
        <f>+impedance_haut_parleur!A500</f>
        <v>6492.3620000000001</v>
      </c>
      <c r="B502" s="7">
        <f t="shared" si="42"/>
        <v>40792.713527291075</v>
      </c>
      <c r="C502" s="7">
        <f t="shared" si="43"/>
        <v>1000000</v>
      </c>
      <c r="D502" s="7" t="str">
        <f t="shared" si="44"/>
        <v>-2451,41819097418i</v>
      </c>
      <c r="F502" s="7" t="str">
        <f t="shared" si="45"/>
        <v>1000000-2451,41819097418i</v>
      </c>
      <c r="G502" s="7">
        <f t="shared" si="46"/>
        <v>1000003.0047210593</v>
      </c>
      <c r="H502" s="7">
        <f t="shared" si="47"/>
        <v>-0.14045563481110807</v>
      </c>
    </row>
    <row r="503" spans="1:8" x14ac:dyDescent="0.3">
      <c r="A503" s="7">
        <f>+impedance_haut_parleur!A501</f>
        <v>6586.6890000000003</v>
      </c>
      <c r="B503" s="7">
        <f t="shared" si="42"/>
        <v>41385.387547761406</v>
      </c>
      <c r="C503" s="7">
        <f t="shared" si="43"/>
        <v>1000000</v>
      </c>
      <c r="D503" s="7" t="str">
        <f t="shared" si="44"/>
        <v>-2416,31179325296i</v>
      </c>
      <c r="F503" s="7" t="str">
        <f t="shared" si="45"/>
        <v>1000000-2416,31179325296i</v>
      </c>
      <c r="G503" s="7">
        <f t="shared" si="46"/>
        <v>1000002.9192770801</v>
      </c>
      <c r="H503" s="7">
        <f t="shared" si="47"/>
        <v>-0.13844419830312504</v>
      </c>
    </row>
    <row r="504" spans="1:8" x14ac:dyDescent="0.3">
      <c r="A504" s="7">
        <f>+impedance_haut_parleur!A502</f>
        <v>6682.3869999999997</v>
      </c>
      <c r="B504" s="7">
        <f t="shared" si="42"/>
        <v>41986.675815287868</v>
      </c>
      <c r="C504" s="7">
        <f t="shared" si="43"/>
        <v>1000000</v>
      </c>
      <c r="D504" s="7" t="str">
        <f t="shared" si="44"/>
        <v>-2381,70795992353i</v>
      </c>
      <c r="F504" s="7" t="str">
        <f t="shared" si="45"/>
        <v>1000000-2381,70795992353i</v>
      </c>
      <c r="G504" s="7">
        <f t="shared" si="46"/>
        <v>1000002.8362623809</v>
      </c>
      <c r="H504" s="7">
        <f t="shared" si="47"/>
        <v>-0.13646155610917068</v>
      </c>
    </row>
    <row r="505" spans="1:8" x14ac:dyDescent="0.3">
      <c r="A505" s="7">
        <f>+impedance_haut_parleur!A503</f>
        <v>6779.4750000000004</v>
      </c>
      <c r="B505" s="7">
        <f t="shared" si="42"/>
        <v>42596.69771039133</v>
      </c>
      <c r="C505" s="7">
        <f t="shared" si="43"/>
        <v>1000000</v>
      </c>
      <c r="D505" s="7" t="str">
        <f t="shared" si="44"/>
        <v>-2347,5998228756i</v>
      </c>
      <c r="F505" s="7" t="str">
        <f t="shared" si="45"/>
        <v>1000000-2347,5998228756i</v>
      </c>
      <c r="G505" s="7">
        <f t="shared" si="46"/>
        <v>1000002.7556086675</v>
      </c>
      <c r="H505" s="7">
        <f t="shared" si="47"/>
        <v>-0.1345073147367726</v>
      </c>
    </row>
    <row r="506" spans="1:8" x14ac:dyDescent="0.3">
      <c r="A506" s="7">
        <f>+impedance_haut_parleur!A504</f>
        <v>6877.9740000000002</v>
      </c>
      <c r="B506" s="7">
        <f t="shared" si="42"/>
        <v>43215.585179963207</v>
      </c>
      <c r="C506" s="7">
        <f t="shared" si="43"/>
        <v>1000000</v>
      </c>
      <c r="D506" s="7" t="str">
        <f t="shared" si="44"/>
        <v>-2313,98000474988i</v>
      </c>
      <c r="F506" s="7" t="str">
        <f t="shared" si="45"/>
        <v>1000000-2313,98000474988i</v>
      </c>
      <c r="G506" s="7">
        <f t="shared" si="46"/>
        <v>1000002.6772481474</v>
      </c>
      <c r="H506" s="7">
        <f t="shared" si="47"/>
        <v>-0.13258105151493507</v>
      </c>
    </row>
    <row r="507" spans="1:8" x14ac:dyDescent="0.3">
      <c r="A507" s="7">
        <f>+impedance_haut_parleur!A505</f>
        <v>6977.9040000000005</v>
      </c>
      <c r="B507" s="7">
        <f t="shared" si="42"/>
        <v>43843.463887709666</v>
      </c>
      <c r="C507" s="7">
        <f t="shared" si="43"/>
        <v>1000000</v>
      </c>
      <c r="D507" s="7" t="str">
        <f t="shared" si="44"/>
        <v>-2280,84168386231i</v>
      </c>
      <c r="F507" s="7" t="str">
        <f t="shared" si="45"/>
        <v>1000000-2280,84168386231i</v>
      </c>
      <c r="G507" s="7">
        <f t="shared" si="46"/>
        <v>1000002.6011160106</v>
      </c>
      <c r="H507" s="7">
        <f t="shared" si="47"/>
        <v>-0.13068237560949567</v>
      </c>
    </row>
    <row r="508" spans="1:8" x14ac:dyDescent="0.3">
      <c r="A508" s="7">
        <f>+impedance_haut_parleur!A506</f>
        <v>7079.2860000000001</v>
      </c>
      <c r="B508" s="7">
        <f t="shared" si="42"/>
        <v>44480.465780522143</v>
      </c>
      <c r="C508" s="7">
        <f t="shared" si="43"/>
        <v>1000000</v>
      </c>
      <c r="D508" s="7" t="str">
        <f t="shared" si="44"/>
        <v>-2248,17789663951i</v>
      </c>
      <c r="F508" s="7" t="str">
        <f t="shared" si="45"/>
        <v>1000000-2248,17789663951i</v>
      </c>
      <c r="G508" s="7">
        <f t="shared" si="46"/>
        <v>1000002.5271487343</v>
      </c>
      <c r="H508" s="7">
        <f t="shared" si="47"/>
        <v>-0.12881088805587904</v>
      </c>
    </row>
    <row r="509" spans="1:8" x14ac:dyDescent="0.3">
      <c r="A509" s="7">
        <f>+impedance_haut_parleur!A507</f>
        <v>7182.1409999999996</v>
      </c>
      <c r="B509" s="7">
        <f t="shared" si="42"/>
        <v>45126.722805292098</v>
      </c>
      <c r="C509" s="7">
        <f t="shared" si="43"/>
        <v>1000000</v>
      </c>
      <c r="D509" s="7" t="str">
        <f t="shared" si="44"/>
        <v>-2215,98187910674i</v>
      </c>
      <c r="F509" s="7" t="str">
        <f t="shared" si="45"/>
        <v>1000000-2215,98187910674i</v>
      </c>
      <c r="G509" s="7">
        <f t="shared" si="46"/>
        <v>1000002.4552848301</v>
      </c>
      <c r="H509" s="7">
        <f t="shared" si="47"/>
        <v>-0.12696620132484396</v>
      </c>
    </row>
    <row r="510" spans="1:8" x14ac:dyDescent="0.3">
      <c r="A510" s="7">
        <f>+impedance_haut_parleur!A508</f>
        <v>7286.49</v>
      </c>
      <c r="B510" s="7">
        <f t="shared" si="42"/>
        <v>45782.366908910983</v>
      </c>
      <c r="C510" s="7">
        <f t="shared" si="43"/>
        <v>1000000</v>
      </c>
      <c r="D510" s="7" t="str">
        <f t="shared" si="44"/>
        <v>-2184,24705299665i</v>
      </c>
      <c r="F510" s="7" t="str">
        <f t="shared" si="45"/>
        <v>1000000-2184,24705299665i</v>
      </c>
      <c r="G510" s="7">
        <f t="shared" si="46"/>
        <v>1000002.3854647491</v>
      </c>
      <c r="H510" s="7">
        <f t="shared" si="47"/>
        <v>-0.12514793852661454</v>
      </c>
    </row>
    <row r="511" spans="1:8" x14ac:dyDescent="0.3">
      <c r="A511" s="7">
        <f>+impedance_haut_parleur!A509</f>
        <v>7392.3540000000003</v>
      </c>
      <c r="B511" s="7">
        <f t="shared" si="42"/>
        <v>46447.530038270248</v>
      </c>
      <c r="C511" s="7">
        <f t="shared" si="43"/>
        <v>1000000</v>
      </c>
      <c r="D511" s="7" t="str">
        <f t="shared" si="44"/>
        <v>-2152,96701283374i</v>
      </c>
      <c r="F511" s="7" t="str">
        <f t="shared" si="45"/>
        <v>1000000-2152,96701283374i</v>
      </c>
      <c r="G511" s="7">
        <f t="shared" si="46"/>
        <v>1000002.3176307936</v>
      </c>
      <c r="H511" s="7">
        <f t="shared" si="47"/>
        <v>-0.12335573267091308</v>
      </c>
    </row>
    <row r="512" spans="1:8" x14ac:dyDescent="0.3">
      <c r="A512" s="7">
        <f>+impedance_haut_parleur!A510</f>
        <v>7499.7579999999998</v>
      </c>
      <c r="B512" s="7">
        <f t="shared" si="42"/>
        <v>47122.369273002558</v>
      </c>
      <c r="C512" s="7">
        <f t="shared" si="43"/>
        <v>1000000</v>
      </c>
      <c r="D512" s="7" t="str">
        <f t="shared" si="44"/>
        <v>-2122,13438209467i</v>
      </c>
      <c r="F512" s="7" t="str">
        <f t="shared" si="45"/>
        <v>1000000-2122,13438209467i</v>
      </c>
      <c r="G512" s="7">
        <f t="shared" si="46"/>
        <v>1000002.2517246328</v>
      </c>
      <c r="H512" s="7">
        <f t="shared" si="47"/>
        <v>-0.12158916113010165</v>
      </c>
    </row>
    <row r="513" spans="1:8" x14ac:dyDescent="0.3">
      <c r="A513" s="7">
        <f>+impedance_haut_parleur!A511</f>
        <v>7608.7219999999998</v>
      </c>
      <c r="B513" s="7">
        <f t="shared" si="42"/>
        <v>47807.010276814071</v>
      </c>
      <c r="C513" s="7">
        <f t="shared" si="43"/>
        <v>1000000</v>
      </c>
      <c r="D513" s="7" t="str">
        <f t="shared" si="44"/>
        <v>-2091,74343722764i</v>
      </c>
      <c r="F513" s="7" t="str">
        <f t="shared" si="45"/>
        <v>1000000-2091,74343722764i</v>
      </c>
      <c r="G513" s="7">
        <f t="shared" si="46"/>
        <v>1000002.1876929105</v>
      </c>
      <c r="H513" s="7">
        <f t="shared" si="47"/>
        <v>-0.11984789598374961</v>
      </c>
    </row>
    <row r="514" spans="1:8" x14ac:dyDescent="0.3">
      <c r="A514" s="7">
        <f>+impedance_haut_parleur!A512</f>
        <v>7719.2690000000002</v>
      </c>
      <c r="B514" s="7">
        <f t="shared" si="42"/>
        <v>48501.597562966861</v>
      </c>
      <c r="C514" s="7">
        <f t="shared" si="43"/>
        <v>1000000</v>
      </c>
      <c r="D514" s="7" t="str">
        <f t="shared" si="44"/>
        <v>-2061,78775596362i</v>
      </c>
      <c r="F514" s="7" t="str">
        <f t="shared" si="45"/>
        <v>1000000-2061,78775596362i</v>
      </c>
      <c r="G514" s="7">
        <f t="shared" si="46"/>
        <v>1000002.1254821165</v>
      </c>
      <c r="H514" s="7">
        <f t="shared" si="47"/>
        <v>-0.11813156927745097</v>
      </c>
    </row>
    <row r="515" spans="1:8" x14ac:dyDescent="0.3">
      <c r="A515" s="7">
        <f>+impedance_haut_parleur!A513</f>
        <v>7831.4210000000003</v>
      </c>
      <c r="B515" s="7">
        <f t="shared" si="42"/>
        <v>49206.269361537663</v>
      </c>
      <c r="C515" s="7">
        <f t="shared" si="43"/>
        <v>1000000</v>
      </c>
      <c r="D515" s="7" t="str">
        <f t="shared" si="44"/>
        <v>-2032,26136217036i</v>
      </c>
      <c r="F515" s="7" t="str">
        <f t="shared" si="45"/>
        <v>1000000-2032,26136217036i</v>
      </c>
      <c r="G515" s="7">
        <f t="shared" si="46"/>
        <v>1000002.0650409898</v>
      </c>
      <c r="H515" s="7">
        <f t="shared" si="47"/>
        <v>-0.11643983861785391</v>
      </c>
    </row>
    <row r="516" spans="1:8" x14ac:dyDescent="0.3">
      <c r="A516" s="7">
        <f>+impedance_haut_parleur!A514</f>
        <v>7945.2039999999997</v>
      </c>
      <c r="B516" s="7">
        <f t="shared" si="42"/>
        <v>49921.189035344476</v>
      </c>
      <c r="C516" s="7">
        <f t="shared" si="43"/>
        <v>1000000</v>
      </c>
      <c r="D516" s="7" t="str">
        <f t="shared" si="44"/>
        <v>-2003,15741536524i</v>
      </c>
      <c r="F516" s="7" t="str">
        <f t="shared" si="45"/>
        <v>1000000-2003,15741536524i</v>
      </c>
      <c r="G516" s="7">
        <f t="shared" si="46"/>
        <v>1000002.0063178028</v>
      </c>
      <c r="H516" s="7">
        <f t="shared" si="47"/>
        <v>-0.11477231208761758</v>
      </c>
    </row>
    <row r="517" spans="1:8" x14ac:dyDescent="0.3">
      <c r="A517" s="7">
        <f>+impedance_haut_parleur!A515</f>
        <v>8060.64</v>
      </c>
      <c r="B517" s="7">
        <f t="shared" si="42"/>
        <v>50646.494814464058</v>
      </c>
      <c r="C517" s="7">
        <f t="shared" si="43"/>
        <v>1000000</v>
      </c>
      <c r="D517" s="7" t="str">
        <f t="shared" si="44"/>
        <v>-1974,4703037463i</v>
      </c>
      <c r="F517" s="7" t="str">
        <f t="shared" si="45"/>
        <v>1000000-1974,4703037463i</v>
      </c>
      <c r="G517" s="7">
        <f t="shared" si="46"/>
        <v>1000001.9492645904</v>
      </c>
      <c r="H517" s="7">
        <f t="shared" si="47"/>
        <v>-0.11312866816678156</v>
      </c>
    </row>
    <row r="518" spans="1:8" x14ac:dyDescent="0.3">
      <c r="A518" s="7">
        <f>+impedance_haut_parleur!A516</f>
        <v>8177.7520000000004</v>
      </c>
      <c r="B518" s="7">
        <f t="shared" ref="B518:B580" si="48">2*PI()*A518</f>
        <v>51382.331212158475</v>
      </c>
      <c r="C518" s="7">
        <f t="shared" ref="C518:C580" si="49">+D$2</f>
        <v>1000000</v>
      </c>
      <c r="D518" s="7" t="str">
        <f t="shared" ref="D518:D580" si="50">COMPLEX(0,-1/(B518*($D$3/1000000)),"i")</f>
        <v>-1946,1942975514i</v>
      </c>
      <c r="F518" s="7" t="str">
        <f t="shared" ref="F518:F580" si="51">+IMSUM(C518,D518)</f>
        <v>1000000-1946,1942975514i</v>
      </c>
      <c r="G518" s="7">
        <f t="shared" ref="G518:G580" si="52">+IMABS(F518)</f>
        <v>1000001.8938343287</v>
      </c>
      <c r="H518" s="7">
        <f t="shared" ref="H518:H580" si="53">+DEGREES(IMARGUMENT(F518))</f>
        <v>-0.11150857857628267</v>
      </c>
    </row>
    <row r="519" spans="1:8" x14ac:dyDescent="0.3">
      <c r="A519" s="7">
        <f>+impedance_haut_parleur!A517</f>
        <v>8296.5660000000007</v>
      </c>
      <c r="B519" s="7">
        <f t="shared" si="48"/>
        <v>52128.861591245717</v>
      </c>
      <c r="C519" s="7">
        <f t="shared" si="49"/>
        <v>1000000</v>
      </c>
      <c r="D519" s="7" t="str">
        <f t="shared" si="50"/>
        <v>-1918,32311213935i</v>
      </c>
      <c r="F519" s="7" t="str">
        <f t="shared" si="51"/>
        <v>1000000-1918,32311213935i</v>
      </c>
      <c r="G519" s="7">
        <f t="shared" si="52"/>
        <v>1000001.8399800885</v>
      </c>
      <c r="H519" s="7">
        <f t="shared" si="53"/>
        <v>-0.10991168324445526</v>
      </c>
    </row>
    <row r="520" spans="1:8" x14ac:dyDescent="0.3">
      <c r="A520" s="7">
        <f>+impedance_haut_parleur!A518</f>
        <v>8417.107</v>
      </c>
      <c r="B520" s="7">
        <f t="shared" si="48"/>
        <v>52886.243031358448</v>
      </c>
      <c r="C520" s="7">
        <f t="shared" si="49"/>
        <v>1000000</v>
      </c>
      <c r="D520" s="7" t="str">
        <f t="shared" si="50"/>
        <v>-1890,85089558557i</v>
      </c>
      <c r="F520" s="7" t="str">
        <f t="shared" si="51"/>
        <v>1000000-1890,85089558557i</v>
      </c>
      <c r="G520" s="7">
        <f t="shared" si="52"/>
        <v>1000001.7876569567</v>
      </c>
      <c r="H520" s="7">
        <f t="shared" si="53"/>
        <v>-0.108337646891894</v>
      </c>
    </row>
    <row r="521" spans="1:8" x14ac:dyDescent="0.3">
      <c r="A521" s="7">
        <f>+impedance_haut_parleur!A519</f>
        <v>8539.3989999999994</v>
      </c>
      <c r="B521" s="7">
        <f t="shared" si="48"/>
        <v>53654.626328944047</v>
      </c>
      <c r="C521" s="7">
        <f t="shared" si="49"/>
        <v>1000000</v>
      </c>
      <c r="D521" s="7" t="str">
        <f t="shared" si="50"/>
        <v>-1863,77218223315i</v>
      </c>
      <c r="F521" s="7" t="str">
        <f t="shared" si="51"/>
        <v>1000000-1863,77218223315i</v>
      </c>
      <c r="G521" s="7">
        <f t="shared" si="52"/>
        <v>1000001.7368218654</v>
      </c>
      <c r="H521" s="7">
        <f t="shared" si="53"/>
        <v>-0.10678615637016647</v>
      </c>
    </row>
    <row r="522" spans="1:8" x14ac:dyDescent="0.3">
      <c r="A522" s="7">
        <f>+impedance_haut_parleur!A520</f>
        <v>8663.4680000000008</v>
      </c>
      <c r="B522" s="7">
        <f t="shared" si="48"/>
        <v>54434.174846820519</v>
      </c>
      <c r="C522" s="7">
        <f t="shared" si="49"/>
        <v>1000000</v>
      </c>
      <c r="D522" s="7" t="str">
        <f t="shared" si="50"/>
        <v>-1837,0812138037i</v>
      </c>
      <c r="F522" s="7" t="str">
        <f t="shared" si="51"/>
        <v>1000000-1837,0812138037i</v>
      </c>
      <c r="G522" s="7">
        <f t="shared" si="52"/>
        <v>1000001.6874322694</v>
      </c>
      <c r="H522" s="7">
        <f t="shared" si="53"/>
        <v>-0.10525688176448986</v>
      </c>
    </row>
    <row r="523" spans="1:8" x14ac:dyDescent="0.3">
      <c r="A523" s="7">
        <f>+impedance_haut_parleur!A521</f>
        <v>8789.3389999999999</v>
      </c>
      <c r="B523" s="7">
        <f t="shared" si="48"/>
        <v>55225.04566462052</v>
      </c>
      <c r="C523" s="7">
        <f t="shared" si="49"/>
        <v>1000000</v>
      </c>
      <c r="D523" s="7" t="str">
        <f t="shared" si="50"/>
        <v>-1810,77260863297i</v>
      </c>
      <c r="F523" s="7" t="str">
        <f t="shared" si="51"/>
        <v>1000000-1810,77260863297i</v>
      </c>
      <c r="G523" s="7">
        <f t="shared" si="52"/>
        <v>1000001.6394473762</v>
      </c>
      <c r="H523" s="7">
        <f t="shared" si="53"/>
        <v>-0.10374951473798996</v>
      </c>
    </row>
    <row r="524" spans="1:8" x14ac:dyDescent="0.3">
      <c r="A524" s="7">
        <f>+impedance_haut_parleur!A522</f>
        <v>8917.0390000000007</v>
      </c>
      <c r="B524" s="7">
        <f t="shared" si="48"/>
        <v>56027.408428347357</v>
      </c>
      <c r="C524" s="7">
        <f t="shared" si="49"/>
        <v>1000000</v>
      </c>
      <c r="D524" s="7" t="str">
        <f t="shared" si="50"/>
        <v>-1784,84072001811i</v>
      </c>
      <c r="F524" s="7" t="str">
        <f t="shared" si="51"/>
        <v>1000000-1784,84072001811i</v>
      </c>
      <c r="G524" s="7">
        <f t="shared" si="52"/>
        <v>1000001.5928269293</v>
      </c>
      <c r="H524" s="7">
        <f t="shared" si="53"/>
        <v>-0.10226373176785059</v>
      </c>
    </row>
    <row r="525" spans="1:8" x14ac:dyDescent="0.3">
      <c r="A525" s="7">
        <f>+impedance_haut_parleur!A523</f>
        <v>9046.5949999999993</v>
      </c>
      <c r="B525" s="7">
        <f t="shared" si="48"/>
        <v>56841.432784004304</v>
      </c>
      <c r="C525" s="7">
        <f t="shared" si="49"/>
        <v>1000000</v>
      </c>
      <c r="D525" s="7" t="str">
        <f t="shared" si="50"/>
        <v>-1759,28007268918i</v>
      </c>
      <c r="F525" s="7" t="str">
        <f t="shared" si="51"/>
        <v>1000000-1759,28007268918i</v>
      </c>
      <c r="G525" s="7">
        <f t="shared" si="52"/>
        <v>1000001.5475319896</v>
      </c>
      <c r="H525" s="7">
        <f t="shared" si="53"/>
        <v>-0.10079921915321995</v>
      </c>
    </row>
    <row r="526" spans="1:8" x14ac:dyDescent="0.3">
      <c r="A526" s="7">
        <f>+impedance_haut_parleur!A524</f>
        <v>9178.0319999999992</v>
      </c>
      <c r="B526" s="7">
        <f t="shared" si="48"/>
        <v>57667.27581122407</v>
      </c>
      <c r="C526" s="7">
        <f t="shared" si="49"/>
        <v>1000000</v>
      </c>
      <c r="D526" s="7" t="str">
        <f t="shared" si="50"/>
        <v>-1734,08572874768i</v>
      </c>
      <c r="F526" s="7" t="str">
        <f t="shared" si="51"/>
        <v>1000000-1734,08572874768i</v>
      </c>
      <c r="G526" s="7">
        <f t="shared" si="52"/>
        <v>1000001.503525527</v>
      </c>
      <c r="H526" s="7">
        <f t="shared" si="53"/>
        <v>-9.9355693981899959E-2</v>
      </c>
    </row>
    <row r="527" spans="1:8" x14ac:dyDescent="0.3">
      <c r="A527" s="7">
        <f>+impedance_haut_parleur!A525</f>
        <v>9311.3799999999992</v>
      </c>
      <c r="B527" s="7">
        <f t="shared" si="48"/>
        <v>58505.126005565849</v>
      </c>
      <c r="C527" s="7">
        <f t="shared" si="49"/>
        <v>1000000</v>
      </c>
      <c r="D527" s="7" t="str">
        <f t="shared" si="50"/>
        <v>-1709,25193786416i</v>
      </c>
      <c r="F527" s="7" t="str">
        <f t="shared" si="51"/>
        <v>1000000-1709,25193786416i</v>
      </c>
      <c r="G527" s="7">
        <f t="shared" si="52"/>
        <v>1000001.4607700265</v>
      </c>
      <c r="H527" s="7">
        <f t="shared" si="53"/>
        <v>-9.7932826792619582E-2</v>
      </c>
    </row>
    <row r="528" spans="1:8" x14ac:dyDescent="0.3">
      <c r="A528" s="7">
        <f>+impedance_haut_parleur!A526</f>
        <v>9446.6640000000007</v>
      </c>
      <c r="B528" s="7">
        <f t="shared" si="48"/>
        <v>59355.140446662343</v>
      </c>
      <c r="C528" s="7">
        <f t="shared" si="49"/>
        <v>1000000</v>
      </c>
      <c r="D528" s="7" t="str">
        <f t="shared" si="50"/>
        <v>-1684,77404395769i</v>
      </c>
      <c r="F528" s="7" t="str">
        <f t="shared" si="51"/>
        <v>1000000-1684,77404395769i</v>
      </c>
      <c r="G528" s="7">
        <f t="shared" si="52"/>
        <v>1000001.4192307824</v>
      </c>
      <c r="H528" s="7">
        <f t="shared" si="53"/>
        <v>-9.6530350819404642E-2</v>
      </c>
    </row>
    <row r="529" spans="1:8" x14ac:dyDescent="0.3">
      <c r="A529" s="7">
        <f>+impedance_haut_parleur!A527</f>
        <v>9583.9150000000009</v>
      </c>
      <c r="B529" s="7">
        <f t="shared" si="48"/>
        <v>60217.513913258052</v>
      </c>
      <c r="C529" s="7">
        <f t="shared" si="49"/>
        <v>1000000</v>
      </c>
      <c r="D529" s="7" t="str">
        <f t="shared" si="50"/>
        <v>-1660,64643824466i</v>
      </c>
      <c r="F529" s="7" t="str">
        <f t="shared" si="51"/>
        <v>1000000-1660,64643824466i</v>
      </c>
      <c r="G529" s="7">
        <f t="shared" si="52"/>
        <v>1000001.3788723459</v>
      </c>
      <c r="H529" s="7">
        <f t="shared" si="53"/>
        <v>-9.5147944710275725E-2</v>
      </c>
    </row>
    <row r="530" spans="1:8" x14ac:dyDescent="0.3">
      <c r="A530" s="7">
        <f>+impedance_haut_parleur!A528</f>
        <v>9723.1589999999997</v>
      </c>
      <c r="B530" s="7">
        <f t="shared" si="48"/>
        <v>61092.409768170954</v>
      </c>
      <c r="C530" s="7">
        <f t="shared" si="49"/>
        <v>1000000</v>
      </c>
      <c r="D530" s="7" t="str">
        <f t="shared" si="50"/>
        <v>-1636,86455288755i</v>
      </c>
      <c r="F530" s="7" t="str">
        <f t="shared" si="51"/>
        <v>1000000-1636,86455288755i</v>
      </c>
      <c r="G530" s="7">
        <f t="shared" si="52"/>
        <v>1000001.3396618849</v>
      </c>
      <c r="H530" s="7">
        <f t="shared" si="53"/>
        <v>-9.3785346754592616E-2</v>
      </c>
    </row>
    <row r="531" spans="1:8" x14ac:dyDescent="0.3">
      <c r="A531" s="7">
        <f>+impedance_haut_parleur!A529</f>
        <v>9864.4269999999997</v>
      </c>
      <c r="B531" s="7">
        <f t="shared" si="48"/>
        <v>61980.022790145602</v>
      </c>
      <c r="C531" s="7">
        <f t="shared" si="49"/>
        <v>1000000</v>
      </c>
      <c r="D531" s="7" t="str">
        <f t="shared" si="50"/>
        <v>-1613,42309180143i</v>
      </c>
      <c r="F531" s="7" t="str">
        <f t="shared" si="51"/>
        <v>1000000-1613,42309180143i</v>
      </c>
      <c r="G531" s="7">
        <f t="shared" si="52"/>
        <v>1000001.3015661895</v>
      </c>
      <c r="H531" s="7">
        <f t="shared" si="53"/>
        <v>-9.2442253516032691E-2</v>
      </c>
    </row>
    <row r="532" spans="1:8" x14ac:dyDescent="0.3">
      <c r="A532" s="7">
        <f>+impedance_haut_parleur!A530</f>
        <v>10007.745999999999</v>
      </c>
      <c r="B532" s="7">
        <f t="shared" si="48"/>
        <v>62880.522625185273</v>
      </c>
      <c r="C532" s="7">
        <f t="shared" si="49"/>
        <v>1000000</v>
      </c>
      <c r="D532" s="7" t="str">
        <f t="shared" si="50"/>
        <v>-1590,31757092851i</v>
      </c>
      <c r="F532" s="7" t="str">
        <f t="shared" si="51"/>
        <v>1000000-1590,31757092851i</v>
      </c>
      <c r="G532" s="7">
        <f t="shared" si="52"/>
        <v>1000001.2645541887</v>
      </c>
      <c r="H532" s="7">
        <f t="shared" si="53"/>
        <v>-9.111840808359406E-2</v>
      </c>
    </row>
    <row r="533" spans="1:8" x14ac:dyDescent="0.3">
      <c r="A533" s="7">
        <f>+impedance_haut_parleur!A531</f>
        <v>10153.147999999999</v>
      </c>
      <c r="B533" s="7">
        <f t="shared" si="48"/>
        <v>63794.110335219797</v>
      </c>
      <c r="C533" s="7">
        <f t="shared" si="49"/>
        <v>1000000</v>
      </c>
      <c r="D533" s="7" t="str">
        <f t="shared" si="50"/>
        <v>-1567,54282604661i</v>
      </c>
      <c r="F533" s="7" t="str">
        <f t="shared" si="51"/>
        <v>1000000-1567,54282604661i</v>
      </c>
      <c r="G533" s="7">
        <f t="shared" si="52"/>
        <v>1000001.228594501</v>
      </c>
      <c r="H533" s="7">
        <f t="shared" si="53"/>
        <v>-8.9813514575556794E-2</v>
      </c>
    </row>
    <row r="534" spans="1:8" x14ac:dyDescent="0.3">
      <c r="A534" s="7">
        <f>+impedance_haut_parleur!A532</f>
        <v>10300.663</v>
      </c>
      <c r="B534" s="7">
        <f t="shared" si="48"/>
        <v>64720.974415808399</v>
      </c>
      <c r="C534" s="7">
        <f t="shared" si="49"/>
        <v>1000000</v>
      </c>
      <c r="D534" s="7" t="str">
        <f t="shared" si="50"/>
        <v>-1545,09416619003i</v>
      </c>
      <c r="F534" s="7" t="str">
        <f t="shared" si="51"/>
        <v>1000000-1545,09416619003i</v>
      </c>
      <c r="G534" s="7">
        <f t="shared" si="52"/>
        <v>1000001.1936572788</v>
      </c>
      <c r="H534" s="7">
        <f t="shared" si="53"/>
        <v>-8.8527304225469158E-2</v>
      </c>
    </row>
    <row r="535" spans="1:8" x14ac:dyDescent="0.3">
      <c r="A535" s="7">
        <f>+impedance_haut_parleur!A533</f>
        <v>10450.321</v>
      </c>
      <c r="B535" s="7">
        <f t="shared" si="48"/>
        <v>65661.303362510283</v>
      </c>
      <c r="C535" s="7">
        <f t="shared" si="49"/>
        <v>1000000</v>
      </c>
      <c r="D535" s="7" t="str">
        <f t="shared" si="50"/>
        <v>-1522,96702744246i</v>
      </c>
      <c r="F535" s="7" t="str">
        <f t="shared" si="51"/>
        <v>1000000-1522,96702744246i</v>
      </c>
      <c r="G535" s="7">
        <f t="shared" si="52"/>
        <v>1000001.1597136109</v>
      </c>
      <c r="H535" s="7">
        <f t="shared" si="53"/>
        <v>-8.725951554600829E-2</v>
      </c>
    </row>
    <row r="536" spans="1:8" x14ac:dyDescent="0.3">
      <c r="A536" s="7">
        <f>+impedance_haut_parleur!A534</f>
        <v>10602.154</v>
      </c>
      <c r="B536" s="7">
        <f t="shared" si="48"/>
        <v>66615.29823725528</v>
      </c>
      <c r="C536" s="7">
        <f t="shared" si="49"/>
        <v>1000000</v>
      </c>
      <c r="D536" s="7" t="str">
        <f t="shared" si="50"/>
        <v>-1501,15668091499i</v>
      </c>
      <c r="F536" s="7" t="str">
        <f t="shared" si="51"/>
        <v>1000000-1501,15668091499i</v>
      </c>
      <c r="G536" s="7">
        <f t="shared" si="52"/>
        <v>1000001.1267350555</v>
      </c>
      <c r="H536" s="7">
        <f t="shared" si="53"/>
        <v>-8.6009877597402029E-2</v>
      </c>
    </row>
    <row r="537" spans="1:8" x14ac:dyDescent="0.3">
      <c r="A537" s="7">
        <f>+impedance_haut_parleur!A535</f>
        <v>10756.191999999999</v>
      </c>
      <c r="B537" s="7">
        <f t="shared" si="48"/>
        <v>67583.147535602606</v>
      </c>
      <c r="C537" s="7">
        <f t="shared" si="49"/>
        <v>1000000</v>
      </c>
      <c r="D537" s="7" t="str">
        <f t="shared" si="50"/>
        <v>-1479,65881505179i</v>
      </c>
      <c r="F537" s="7" t="str">
        <f t="shared" si="51"/>
        <v>1000000-1479,65881505179i</v>
      </c>
      <c r="G537" s="7">
        <f t="shared" si="52"/>
        <v>1000001.0946945052</v>
      </c>
      <c r="H537" s="7">
        <f t="shared" si="53"/>
        <v>-8.4778143351019811E-2</v>
      </c>
    </row>
    <row r="538" spans="1:8" x14ac:dyDescent="0.3">
      <c r="A538" s="7">
        <f>+impedance_haut_parleur!A536</f>
        <v>10912.468999999999</v>
      </c>
      <c r="B538" s="7">
        <f t="shared" si="48"/>
        <v>68565.064885852713</v>
      </c>
      <c r="C538" s="7">
        <f t="shared" si="49"/>
        <v>1000000</v>
      </c>
      <c r="D538" s="7" t="str">
        <f t="shared" si="50"/>
        <v>-1458,46868469359i</v>
      </c>
      <c r="F538" s="7" t="str">
        <f t="shared" si="51"/>
        <v>1000000-1458,46868469359i</v>
      </c>
      <c r="G538" s="7">
        <f t="shared" si="52"/>
        <v>1000001.0635648866</v>
      </c>
      <c r="H538" s="7">
        <f t="shared" si="53"/>
        <v>-8.3564040934421394E-2</v>
      </c>
    </row>
    <row r="539" spans="1:8" x14ac:dyDescent="0.3">
      <c r="A539" s="7">
        <f>+impedance_haut_parleur!A537</f>
        <v>11071.016</v>
      </c>
      <c r="B539" s="7">
        <f t="shared" si="48"/>
        <v>69561.245066750111</v>
      </c>
      <c r="C539" s="7">
        <f t="shared" si="49"/>
        <v>1000000</v>
      </c>
      <c r="D539" s="7" t="str">
        <f t="shared" si="50"/>
        <v>-1437,58208905032i</v>
      </c>
      <c r="F539" s="7" t="str">
        <f t="shared" si="51"/>
        <v>1000000-1437,58208905032i</v>
      </c>
      <c r="G539" s="7">
        <f t="shared" si="52"/>
        <v>1000001.0333205975</v>
      </c>
      <c r="H539" s="7">
        <f t="shared" si="53"/>
        <v>-8.2367329664946504E-2</v>
      </c>
    </row>
    <row r="540" spans="1:8" x14ac:dyDescent="0.3">
      <c r="A540" s="7">
        <f>+impedance_haut_parleur!A538</f>
        <v>11231.866</v>
      </c>
      <c r="B540" s="7">
        <f t="shared" si="48"/>
        <v>70571.895423409951</v>
      </c>
      <c r="C540" s="7">
        <f t="shared" si="49"/>
        <v>1000000</v>
      </c>
      <c r="D540" s="7" t="str">
        <f t="shared" si="50"/>
        <v>-1416,99467472186i</v>
      </c>
      <c r="F540" s="7" t="str">
        <f t="shared" si="51"/>
        <v>1000000-1416,99467472186i</v>
      </c>
      <c r="G540" s="7">
        <f t="shared" si="52"/>
        <v>1000001.0039364502</v>
      </c>
      <c r="H540" s="7">
        <f t="shared" si="53"/>
        <v>-8.1187760115842861E-2</v>
      </c>
    </row>
    <row r="541" spans="1:8" x14ac:dyDescent="0.3">
      <c r="A541" s="7">
        <f>+impedance_haut_parleur!A539</f>
        <v>11395.054</v>
      </c>
      <c r="B541" s="7">
        <f t="shared" si="48"/>
        <v>71597.23586731797</v>
      </c>
      <c r="C541" s="7">
        <f t="shared" si="49"/>
        <v>1000000</v>
      </c>
      <c r="D541" s="7" t="str">
        <f t="shared" si="50"/>
        <v>-1396,70196465849i</v>
      </c>
      <c r="F541" s="7" t="str">
        <f t="shared" si="51"/>
        <v>1000000-1396,70196465849i</v>
      </c>
      <c r="G541" s="7">
        <f t="shared" si="52"/>
        <v>1000000.9753877133</v>
      </c>
      <c r="H541" s="7">
        <f t="shared" si="53"/>
        <v>-8.0025075775579657E-2</v>
      </c>
    </row>
    <row r="542" spans="1:8" x14ac:dyDescent="0.3">
      <c r="A542" s="7">
        <f>+impedance_haut_parleur!A540</f>
        <v>11560.611000000001</v>
      </c>
      <c r="B542" s="7">
        <f t="shared" si="48"/>
        <v>72637.461177218705</v>
      </c>
      <c r="C542" s="7">
        <f t="shared" si="49"/>
        <v>1000000</v>
      </c>
      <c r="D542" s="7" t="str">
        <f t="shared" si="50"/>
        <v>-1376,70009908555i</v>
      </c>
      <c r="F542" s="7" t="str">
        <f t="shared" si="51"/>
        <v>1000000-1376,70009908555i</v>
      </c>
      <c r="G542" s="7">
        <f t="shared" si="52"/>
        <v>1000000.9476511325</v>
      </c>
      <c r="H542" s="7">
        <f t="shared" si="53"/>
        <v>-7.8879055499628328E-2</v>
      </c>
    </row>
    <row r="543" spans="1:8" x14ac:dyDescent="0.3">
      <c r="A543" s="7">
        <f>+impedance_haut_parleur!A541</f>
        <v>11728.575000000001</v>
      </c>
      <c r="B543" s="7">
        <f t="shared" si="48"/>
        <v>73692.810114153821</v>
      </c>
      <c r="C543" s="7">
        <f t="shared" si="49"/>
        <v>1000000</v>
      </c>
      <c r="D543" s="7" t="str">
        <f t="shared" si="50"/>
        <v>-1356,9844852584i</v>
      </c>
      <c r="F543" s="7" t="str">
        <f t="shared" si="51"/>
        <v>1000000-1356,9844852584i</v>
      </c>
      <c r="G543" s="7">
        <f t="shared" si="52"/>
        <v>1000000.9207030227</v>
      </c>
      <c r="H543" s="7">
        <f t="shared" si="53"/>
        <v>-7.774943614727968E-2</v>
      </c>
    </row>
    <row r="544" spans="1:8" x14ac:dyDescent="0.3">
      <c r="A544" s="7">
        <f>+impedance_haut_parleur!A542</f>
        <v>11898.978999999999</v>
      </c>
      <c r="B544" s="7">
        <f t="shared" si="48"/>
        <v>74763.490023238439</v>
      </c>
      <c r="C544" s="7">
        <f t="shared" si="49"/>
        <v>1000000</v>
      </c>
      <c r="D544" s="7" t="str">
        <f t="shared" si="50"/>
        <v>-1337,55125622035i</v>
      </c>
      <c r="F544" s="7" t="str">
        <f t="shared" si="51"/>
        <v>1000000-1337,55125622035i</v>
      </c>
      <c r="G544" s="7">
        <f t="shared" si="52"/>
        <v>1000000.8945212815</v>
      </c>
      <c r="H544" s="7">
        <f t="shared" si="53"/>
        <v>-7.663599616216249E-2</v>
      </c>
    </row>
    <row r="545" spans="1:8" x14ac:dyDescent="0.3">
      <c r="A545" s="7">
        <f>+impedance_haut_parleur!A543</f>
        <v>12071.859</v>
      </c>
      <c r="B545" s="7">
        <f t="shared" si="48"/>
        <v>75849.727099143653</v>
      </c>
      <c r="C545" s="7">
        <f t="shared" si="49"/>
        <v>1000000</v>
      </c>
      <c r="D545" s="7" t="str">
        <f t="shared" si="50"/>
        <v>-1318,39630575453i</v>
      </c>
      <c r="F545" s="7" t="str">
        <f t="shared" si="51"/>
        <v>1000000-1318,39630575453i</v>
      </c>
      <c r="G545" s="7">
        <f t="shared" si="52"/>
        <v>1000000.8690840319</v>
      </c>
      <c r="H545" s="7">
        <f t="shared" si="53"/>
        <v>-7.5538500279172166E-2</v>
      </c>
    </row>
    <row r="546" spans="1:8" x14ac:dyDescent="0.3">
      <c r="A546" s="7">
        <f>+impedance_haut_parleur!A544</f>
        <v>12247.251</v>
      </c>
      <c r="B546" s="7">
        <f t="shared" si="48"/>
        <v>76951.747536540497</v>
      </c>
      <c r="C546" s="7">
        <f t="shared" si="49"/>
        <v>1000000</v>
      </c>
      <c r="D546" s="7" t="str">
        <f t="shared" si="50"/>
        <v>-1299,51564715948i</v>
      </c>
      <c r="F546" s="7" t="str">
        <f t="shared" si="51"/>
        <v>1000000-1299,51564715948i</v>
      </c>
      <c r="G546" s="7">
        <f t="shared" si="52"/>
        <v>1000000.844370102</v>
      </c>
      <c r="H546" s="7">
        <f t="shared" si="53"/>
        <v>-7.4456720080765676E-2</v>
      </c>
    </row>
    <row r="547" spans="1:8" x14ac:dyDescent="0.3">
      <c r="A547" s="7">
        <f>+impedance_haut_parleur!A545</f>
        <v>12425.191000000001</v>
      </c>
      <c r="B547" s="7">
        <f t="shared" si="48"/>
        <v>78069.777530100037</v>
      </c>
      <c r="C547" s="7">
        <f t="shared" si="49"/>
        <v>1000000</v>
      </c>
      <c r="D547" s="7" t="str">
        <f t="shared" si="50"/>
        <v>-1280,90540493016i</v>
      </c>
      <c r="F547" s="7" t="str">
        <f t="shared" si="51"/>
        <v>1000000-1280,90540493016i</v>
      </c>
      <c r="G547" s="7">
        <f t="shared" si="52"/>
        <v>1000000.8203589916</v>
      </c>
      <c r="H547" s="7">
        <f t="shared" si="53"/>
        <v>-7.3390433520326953E-2</v>
      </c>
    </row>
    <row r="548" spans="1:8" x14ac:dyDescent="0.3">
      <c r="A548" s="7">
        <f>+impedance_haut_parleur!A546</f>
        <v>12605.716</v>
      </c>
      <c r="B548" s="7">
        <f t="shared" si="48"/>
        <v>79204.049557678634</v>
      </c>
      <c r="C548" s="7">
        <f t="shared" si="49"/>
        <v>1000000</v>
      </c>
      <c r="D548" s="7" t="str">
        <f t="shared" si="50"/>
        <v>-1262,56170686294i</v>
      </c>
      <c r="F548" s="7" t="str">
        <f t="shared" si="51"/>
        <v>1000000-1262,56170686294i</v>
      </c>
      <c r="G548" s="7">
        <f t="shared" si="52"/>
        <v>1000000.7970307143</v>
      </c>
      <c r="H548" s="7">
        <f t="shared" si="53"/>
        <v>-7.2339418740255179E-2</v>
      </c>
    </row>
    <row r="549" spans="1:8" x14ac:dyDescent="0.3">
      <c r="A549" s="7">
        <f>+impedance_haut_parleur!A547</f>
        <v>12788.864</v>
      </c>
      <c r="B549" s="7">
        <f t="shared" si="48"/>
        <v>80354.802380317953</v>
      </c>
      <c r="C549" s="7">
        <f t="shared" si="49"/>
        <v>1000000</v>
      </c>
      <c r="D549" s="7" t="str">
        <f t="shared" si="50"/>
        <v>-1244,4806911067i</v>
      </c>
      <c r="F549" s="7" t="str">
        <f t="shared" si="51"/>
        <v>1000000-1244,4806911067i</v>
      </c>
      <c r="G549" s="7">
        <f t="shared" si="52"/>
        <v>1000000.7743657955</v>
      </c>
      <c r="H549" s="7">
        <f t="shared" si="53"/>
        <v>-7.130345447596792E-2</v>
      </c>
    </row>
    <row r="550" spans="1:8" x14ac:dyDescent="0.3">
      <c r="A550" s="7">
        <f>+impedance_haut_parleur!A548</f>
        <v>12974.673000000001</v>
      </c>
      <c r="B550" s="7">
        <f t="shared" si="48"/>
        <v>81522.274759059685</v>
      </c>
      <c r="C550" s="7">
        <f t="shared" si="49"/>
        <v>1000000</v>
      </c>
      <c r="D550" s="7" t="str">
        <f t="shared" si="50"/>
        <v>-1226,65860705619i</v>
      </c>
      <c r="F550" s="7" t="str">
        <f t="shared" si="51"/>
        <v>1000000-1226,65860705619i</v>
      </c>
      <c r="G550" s="7">
        <f t="shared" si="52"/>
        <v>1000000.752345386</v>
      </c>
      <c r="H550" s="7">
        <f t="shared" si="53"/>
        <v>-7.0282325836661316E-2</v>
      </c>
    </row>
    <row r="551" spans="1:8" x14ac:dyDescent="0.3">
      <c r="A551" s="7">
        <f>+impedance_haut_parleur!A549</f>
        <v>13163.182000000001</v>
      </c>
      <c r="B551" s="7">
        <f t="shared" si="48"/>
        <v>82706.711738130805</v>
      </c>
      <c r="C551" s="7">
        <f t="shared" si="49"/>
        <v>1000000</v>
      </c>
      <c r="D551" s="7" t="str">
        <f t="shared" si="50"/>
        <v>-1209,09171575608i</v>
      </c>
      <c r="F551" s="7" t="str">
        <f t="shared" si="51"/>
        <v>1000000-1209,09171575608i</v>
      </c>
      <c r="G551" s="7">
        <f t="shared" si="52"/>
        <v>1000000.7309511214</v>
      </c>
      <c r="H551" s="7">
        <f t="shared" si="53"/>
        <v>-6.9275818598897407E-2</v>
      </c>
    </row>
    <row r="552" spans="1:8" x14ac:dyDescent="0.3">
      <c r="A552" s="7">
        <f>+impedance_haut_parleur!A550</f>
        <v>13354.43</v>
      </c>
      <c r="B552" s="7">
        <f t="shared" si="48"/>
        <v>83908.358361758277</v>
      </c>
      <c r="C552" s="7">
        <f t="shared" si="49"/>
        <v>1000000</v>
      </c>
      <c r="D552" s="7" t="str">
        <f t="shared" si="50"/>
        <v>-1191,77638500404i</v>
      </c>
      <c r="F552" s="7" t="str">
        <f t="shared" si="51"/>
        <v>1000000-1191,77638500404i</v>
      </c>
      <c r="G552" s="7">
        <f t="shared" si="52"/>
        <v>1000000.7101652237</v>
      </c>
      <c r="H552" s="7">
        <f t="shared" si="53"/>
        <v>-6.8283724655606143E-2</v>
      </c>
    </row>
    <row r="553" spans="1:8" x14ac:dyDescent="0.3">
      <c r="A553" s="7">
        <f>+impedance_haut_parleur!A551</f>
        <v>13548.455</v>
      </c>
      <c r="B553" s="7">
        <f t="shared" si="48"/>
        <v>85127.453390983806</v>
      </c>
      <c r="C553" s="7">
        <f t="shared" si="49"/>
        <v>1000000</v>
      </c>
      <c r="D553" s="7" t="str">
        <f t="shared" si="50"/>
        <v>-1174,70916862399i</v>
      </c>
      <c r="F553" s="7" t="str">
        <f t="shared" si="51"/>
        <v>1000000-1174,70916862399i</v>
      </c>
      <c r="G553" s="7">
        <f t="shared" si="52"/>
        <v>1000000.6899705774</v>
      </c>
      <c r="H553" s="7">
        <f t="shared" si="53"/>
        <v>-6.7305846558107896E-2</v>
      </c>
    </row>
    <row r="554" spans="1:8" x14ac:dyDescent="0.3">
      <c r="A554" s="7">
        <f>+impedance_haut_parleur!A552</f>
        <v>13745.300999999999</v>
      </c>
      <c r="B554" s="7">
        <f t="shared" si="48"/>
        <v>86364.273285960866</v>
      </c>
      <c r="C554" s="7">
        <f t="shared" si="49"/>
        <v>1000000</v>
      </c>
      <c r="D554" s="7" t="str">
        <f t="shared" si="50"/>
        <v>-1157,88619755868i</v>
      </c>
      <c r="F554" s="7" t="str">
        <f t="shared" si="51"/>
        <v>1000000-1157,88619755868i</v>
      </c>
      <c r="G554" s="7">
        <f t="shared" si="52"/>
        <v>1000000.6703499986</v>
      </c>
      <c r="H554" s="7">
        <f t="shared" si="53"/>
        <v>-6.6341962628341022E-2</v>
      </c>
    </row>
    <row r="555" spans="1:8" x14ac:dyDescent="0.3">
      <c r="A555" s="7">
        <f>+impedance_haut_parleur!A553</f>
        <v>13945.005999999999</v>
      </c>
      <c r="B555" s="7">
        <f t="shared" si="48"/>
        <v>87619.056807731176</v>
      </c>
      <c r="C555" s="7">
        <f t="shared" si="49"/>
        <v>1000000</v>
      </c>
      <c r="D555" s="7" t="str">
        <f t="shared" si="50"/>
        <v>-1141,30422813655i</v>
      </c>
      <c r="F555" s="7" t="str">
        <f t="shared" si="51"/>
        <v>1000000-1141,30422813655i</v>
      </c>
      <c r="G555" s="7">
        <f t="shared" si="52"/>
        <v>1000000.6512874584</v>
      </c>
      <c r="H555" s="7">
        <f t="shared" si="53"/>
        <v>-6.5391887020050388E-2</v>
      </c>
    </row>
    <row r="556" spans="1:8" x14ac:dyDescent="0.3">
      <c r="A556" s="7">
        <f>+impedance_haut_parleur!A554</f>
        <v>14147.611999999999</v>
      </c>
      <c r="B556" s="7">
        <f t="shared" si="48"/>
        <v>88892.067850077598</v>
      </c>
      <c r="C556" s="7">
        <f t="shared" si="49"/>
        <v>1000000</v>
      </c>
      <c r="D556" s="7" t="str">
        <f t="shared" si="50"/>
        <v>-1124,9597677113i</v>
      </c>
      <c r="F556" s="7" t="str">
        <f t="shared" si="51"/>
        <v>1000000-1124,9597677113i</v>
      </c>
      <c r="G556" s="7">
        <f t="shared" si="52"/>
        <v>1000000.6327670392</v>
      </c>
      <c r="H556" s="7">
        <f t="shared" si="53"/>
        <v>-6.4455419621698831E-2</v>
      </c>
    </row>
    <row r="557" spans="1:8" x14ac:dyDescent="0.3">
      <c r="A557" s="7">
        <f>+impedance_haut_parleur!A555</f>
        <v>14353.162</v>
      </c>
      <c r="B557" s="7">
        <f t="shared" si="48"/>
        <v>90183.576589968361</v>
      </c>
      <c r="C557" s="7">
        <f t="shared" si="49"/>
        <v>1000000</v>
      </c>
      <c r="D557" s="7" t="str">
        <f t="shared" si="50"/>
        <v>-1108,84934686793i</v>
      </c>
      <c r="F557" s="7" t="str">
        <f t="shared" si="51"/>
        <v>1000000-1108,84934686793i</v>
      </c>
      <c r="G557" s="7">
        <f t="shared" si="52"/>
        <v>1000000.6147732481</v>
      </c>
      <c r="H557" s="7">
        <f t="shared" si="53"/>
        <v>-6.3532361652706579E-2</v>
      </c>
    </row>
    <row r="558" spans="1:8" x14ac:dyDescent="0.3">
      <c r="A558" s="7">
        <f>+impedance_haut_parleur!A556</f>
        <v>14561.699000000001</v>
      </c>
      <c r="B558" s="7">
        <f t="shared" si="48"/>
        <v>91493.853204371684</v>
      </c>
      <c r="C558" s="7">
        <f t="shared" si="49"/>
        <v>1000000</v>
      </c>
      <c r="D558" s="7" t="str">
        <f t="shared" si="50"/>
        <v>-1092,96959847814i</v>
      </c>
      <c r="F558" s="7" t="str">
        <f t="shared" si="51"/>
        <v>1000000-1092,96959847814i</v>
      </c>
      <c r="G558" s="7">
        <f t="shared" si="52"/>
        <v>1000000.5972910932</v>
      </c>
      <c r="H558" s="7">
        <f t="shared" si="53"/>
        <v>-6.2622520192990416E-2</v>
      </c>
    </row>
    <row r="559" spans="1:8" x14ac:dyDescent="0.3">
      <c r="A559" s="7">
        <f>+impedance_haut_parleur!A557</f>
        <v>14773.266</v>
      </c>
      <c r="B559" s="7">
        <f t="shared" si="48"/>
        <v>92823.16787025574</v>
      </c>
      <c r="C559" s="7">
        <f t="shared" si="49"/>
        <v>1000000</v>
      </c>
      <c r="D559" s="7" t="str">
        <f t="shared" si="50"/>
        <v>-1077,31725057882i</v>
      </c>
      <c r="F559" s="7" t="str">
        <f t="shared" si="51"/>
        <v>1000000-1077,31725057882i</v>
      </c>
      <c r="G559" s="7">
        <f t="shared" si="52"/>
        <v>1000000.5803060607</v>
      </c>
      <c r="H559" s="7">
        <f t="shared" si="53"/>
        <v>-6.172570777493637E-2</v>
      </c>
    </row>
    <row r="560" spans="1:8" x14ac:dyDescent="0.3">
      <c r="A560" s="7">
        <f>+impedance_haut_parleur!A558</f>
        <v>14987.905000000001</v>
      </c>
      <c r="B560" s="7">
        <f t="shared" si="48"/>
        <v>94171.784481403462</v>
      </c>
      <c r="C560" s="7">
        <f t="shared" si="49"/>
        <v>1000000</v>
      </c>
      <c r="D560" s="7" t="str">
        <f t="shared" si="50"/>
        <v>-1061,88919059665i</v>
      </c>
      <c r="F560" s="7" t="str">
        <f t="shared" si="51"/>
        <v>1000000-1061,88919059665i</v>
      </c>
      <c r="G560" s="7">
        <f t="shared" si="52"/>
        <v>1000000.5638041676</v>
      </c>
      <c r="H560" s="7">
        <f t="shared" si="53"/>
        <v>-6.0841746063198199E-2</v>
      </c>
    </row>
    <row r="561" spans="1:8" x14ac:dyDescent="0.3">
      <c r="A561" s="7">
        <f>+impedance_haut_parleur!A559</f>
        <v>15205.664000000001</v>
      </c>
      <c r="B561" s="7">
        <f t="shared" si="48"/>
        <v>95540.004630709576</v>
      </c>
      <c r="C561" s="7">
        <f t="shared" si="49"/>
        <v>1000000</v>
      </c>
      <c r="D561" s="7" t="str">
        <f t="shared" si="50"/>
        <v>-1046,68196727151i</v>
      </c>
      <c r="F561" s="7" t="str">
        <f t="shared" si="51"/>
        <v>1000000-1046,68196727151i</v>
      </c>
      <c r="G561" s="7">
        <f t="shared" si="52"/>
        <v>1000000.5477714202</v>
      </c>
      <c r="H561" s="7">
        <f t="shared" si="53"/>
        <v>-5.9970437317047008E-2</v>
      </c>
    </row>
    <row r="562" spans="1:8" x14ac:dyDescent="0.3">
      <c r="A562" s="7">
        <f>+impedance_haut_parleur!A560</f>
        <v>15426.587</v>
      </c>
      <c r="B562" s="7">
        <f t="shared" si="48"/>
        <v>96928.104778327615</v>
      </c>
      <c r="C562" s="7">
        <f t="shared" si="49"/>
        <v>1000000</v>
      </c>
      <c r="D562" s="7" t="str">
        <f t="shared" si="50"/>
        <v>-1031,69251300949i</v>
      </c>
      <c r="F562" s="7" t="str">
        <f t="shared" si="51"/>
        <v>1000000-1031,69251300949i</v>
      </c>
      <c r="G562" s="7">
        <f t="shared" si="52"/>
        <v>1000000.532194579</v>
      </c>
      <c r="H562" s="7">
        <f t="shared" si="53"/>
        <v>-5.911160577810582E-2</v>
      </c>
    </row>
    <row r="563" spans="1:8" x14ac:dyDescent="0.3">
      <c r="A563" s="7">
        <f>+impedance_haut_parleur!A561</f>
        <v>15650.72</v>
      </c>
      <c r="B563" s="7">
        <f t="shared" si="48"/>
        <v>98336.373950781694</v>
      </c>
      <c r="C563" s="7">
        <f t="shared" si="49"/>
        <v>1000000</v>
      </c>
      <c r="D563" s="7" t="str">
        <f t="shared" si="50"/>
        <v>-1016,91770788753i</v>
      </c>
      <c r="F563" s="7" t="str">
        <f t="shared" si="51"/>
        <v>1000000-1016,91770788753i</v>
      </c>
      <c r="G563" s="7">
        <f t="shared" si="52"/>
        <v>1000000.5170606785</v>
      </c>
      <c r="H563" s="7">
        <f t="shared" si="53"/>
        <v>-5.8265072689687974E-2</v>
      </c>
    </row>
    <row r="564" spans="1:8" x14ac:dyDescent="0.3">
      <c r="A564" s="7">
        <f>+impedance_haut_parleur!A562</f>
        <v>15878.108</v>
      </c>
      <c r="B564" s="7">
        <f t="shared" si="48"/>
        <v>99765.094891410641</v>
      </c>
      <c r="C564" s="7">
        <f t="shared" si="49"/>
        <v>1000000</v>
      </c>
      <c r="D564" s="7" t="str">
        <f t="shared" si="50"/>
        <v>-1002,35458211958i</v>
      </c>
      <c r="F564" s="7" t="str">
        <f t="shared" si="51"/>
        <v>1000000-1002,35458211958i</v>
      </c>
      <c r="G564" s="7">
        <f t="shared" si="52"/>
        <v>1000000.5023572281</v>
      </c>
      <c r="H564" s="7">
        <f t="shared" si="53"/>
        <v>-5.7430667897244124E-2</v>
      </c>
    </row>
    <row r="565" spans="1:8" x14ac:dyDescent="0.3">
      <c r="A565" s="7">
        <f>+impedance_haut_parleur!A563</f>
        <v>16108.800999999999</v>
      </c>
      <c r="B565" s="7">
        <f t="shared" si="48"/>
        <v>101214.58175947983</v>
      </c>
      <c r="C565" s="7">
        <f t="shared" si="49"/>
        <v>1000000</v>
      </c>
      <c r="D565" s="7" t="str">
        <f t="shared" si="50"/>
        <v>-987,999933029748i</v>
      </c>
      <c r="F565" s="7" t="str">
        <f t="shared" si="51"/>
        <v>1000000-987,999933029748i</v>
      </c>
      <c r="G565" s="7">
        <f t="shared" si="52"/>
        <v>1000000.4880718148</v>
      </c>
      <c r="H565" s="7">
        <f t="shared" si="53"/>
        <v>-5.6608207902565683E-2</v>
      </c>
    </row>
    <row r="566" spans="1:8" x14ac:dyDescent="0.3">
      <c r="A566" s="7">
        <f>+impedance_haut_parleur!A564</f>
        <v>16342.844999999999</v>
      </c>
      <c r="B566" s="7">
        <f t="shared" si="48"/>
        <v>102685.12358151336</v>
      </c>
      <c r="C566" s="7">
        <f t="shared" si="49"/>
        <v>1000000</v>
      </c>
      <c r="D566" s="7" t="str">
        <f t="shared" si="50"/>
        <v>-973,850899839626i</v>
      </c>
      <c r="F566" s="7" t="str">
        <f t="shared" si="51"/>
        <v>1000000-973,850899839626i</v>
      </c>
      <c r="G566" s="7">
        <f t="shared" si="52"/>
        <v>1000000.4741926751</v>
      </c>
      <c r="H566" s="7">
        <f t="shared" si="53"/>
        <v>-5.5797528796642008E-2</v>
      </c>
    </row>
    <row r="567" spans="1:8" x14ac:dyDescent="0.3">
      <c r="A567" s="7">
        <f>+impedance_haut_parleur!A565</f>
        <v>16580.289000000001</v>
      </c>
      <c r="B567" s="7">
        <f t="shared" si="48"/>
        <v>104177.02823359132</v>
      </c>
      <c r="C567" s="7">
        <f t="shared" si="49"/>
        <v>1000000</v>
      </c>
      <c r="D567" s="7" t="str">
        <f t="shared" si="50"/>
        <v>-959,904517296986i</v>
      </c>
      <c r="F567" s="7" t="str">
        <f t="shared" si="51"/>
        <v>1000000-959,904517296986i</v>
      </c>
      <c r="G567" s="7">
        <f t="shared" si="52"/>
        <v>1000000.4607082352</v>
      </c>
      <c r="H567" s="7">
        <f t="shared" si="53"/>
        <v>-5.4998460684497583E-2</v>
      </c>
    </row>
    <row r="568" spans="1:8" x14ac:dyDescent="0.3">
      <c r="A568" s="7">
        <f>+impedance_haut_parleur!A566</f>
        <v>16821.184000000001</v>
      </c>
      <c r="B568" s="7">
        <f t="shared" si="48"/>
        <v>105690.61615816435</v>
      </c>
      <c r="C568" s="7">
        <f t="shared" si="49"/>
        <v>1000000</v>
      </c>
      <c r="D568" s="7" t="str">
        <f t="shared" si="50"/>
        <v>-946,157791817124i</v>
      </c>
      <c r="F568" s="7" t="str">
        <f t="shared" si="51"/>
        <v>1000000-946,157791817124i</v>
      </c>
      <c r="G568" s="7">
        <f t="shared" si="52"/>
        <v>1000000.4476071834</v>
      </c>
      <c r="H568" s="7">
        <f t="shared" si="53"/>
        <v>-5.4210832047767131E-2</v>
      </c>
    </row>
    <row r="569" spans="1:8" x14ac:dyDescent="0.3">
      <c r="A569" s="7">
        <f>+impedance_haut_parleur!A567</f>
        <v>17065.578000000001</v>
      </c>
      <c r="B569" s="7">
        <f t="shared" si="48"/>
        <v>107226.18894812719</v>
      </c>
      <c r="C569" s="7">
        <f t="shared" si="49"/>
        <v>1000000</v>
      </c>
      <c r="D569" s="7" t="str">
        <f t="shared" si="50"/>
        <v>-932,607984868109i</v>
      </c>
      <c r="F569" s="7" t="str">
        <f t="shared" si="51"/>
        <v>1000000-932,607984868109i</v>
      </c>
      <c r="G569" s="7">
        <f t="shared" si="52"/>
        <v>1000000.4348787322</v>
      </c>
      <c r="H569" s="7">
        <f t="shared" si="53"/>
        <v>-5.3434485981462401E-2</v>
      </c>
    </row>
    <row r="570" spans="1:8" x14ac:dyDescent="0.3">
      <c r="A570" s="7">
        <f>+impedance_haut_parleur!A568</f>
        <v>17313.523000000001</v>
      </c>
      <c r="B570" s="7">
        <f t="shared" si="48"/>
        <v>108784.07332911584</v>
      </c>
      <c r="C570" s="7">
        <f t="shared" si="49"/>
        <v>1000000</v>
      </c>
      <c r="D570" s="7" t="str">
        <f t="shared" si="50"/>
        <v>-919,252211649214i</v>
      </c>
      <c r="F570" s="7" t="str">
        <f t="shared" si="51"/>
        <v>1000000-919,252211649214i</v>
      </c>
      <c r="G570" s="7">
        <f t="shared" si="52"/>
        <v>1000000.4225122252</v>
      </c>
      <c r="H570" s="7">
        <f t="shared" si="53"/>
        <v>-5.2669257199963501E-2</v>
      </c>
    </row>
    <row r="571" spans="1:8" x14ac:dyDescent="0.3">
      <c r="A571" s="7">
        <f>+impedance_haut_parleur!A569</f>
        <v>17565.072</v>
      </c>
      <c r="B571" s="7">
        <f t="shared" si="48"/>
        <v>110364.60230995154</v>
      </c>
      <c r="C571" s="7">
        <f t="shared" si="49"/>
        <v>1000000</v>
      </c>
      <c r="D571" s="7" t="str">
        <f t="shared" si="50"/>
        <v>-906,08762145635i</v>
      </c>
      <c r="F571" s="7" t="str">
        <f t="shared" si="51"/>
        <v>1000000-906,08762145635i</v>
      </c>
      <c r="G571" s="7">
        <f t="shared" si="52"/>
        <v>1000000.4104973046</v>
      </c>
      <c r="H571" s="7">
        <f t="shared" si="53"/>
        <v>-5.1914982371189536E-2</v>
      </c>
    </row>
    <row r="572" spans="1:8" x14ac:dyDescent="0.3">
      <c r="A572" s="7">
        <f>+impedance_haut_parleur!A570</f>
        <v>17820.273000000001</v>
      </c>
      <c r="B572" s="7">
        <f t="shared" si="48"/>
        <v>111968.07748352909</v>
      </c>
      <c r="C572" s="7">
        <f t="shared" si="49"/>
        <v>1000000</v>
      </c>
      <c r="D572" s="7" t="str">
        <f t="shared" si="50"/>
        <v>-893,111699758445i</v>
      </c>
      <c r="F572" s="7" t="str">
        <f t="shared" si="51"/>
        <v>1000000-893,111699758445i</v>
      </c>
      <c r="G572" s="7">
        <f t="shared" si="52"/>
        <v>1000000.3988241745</v>
      </c>
      <c r="H572" s="7">
        <f t="shared" si="53"/>
        <v>-5.117151742428875E-2</v>
      </c>
    </row>
    <row r="573" spans="1:8" x14ac:dyDescent="0.3">
      <c r="A573" s="7">
        <f>+impedance_haut_parleur!A571</f>
        <v>18079.184000000001</v>
      </c>
      <c r="B573" s="7">
        <f t="shared" si="48"/>
        <v>113594.86327459627</v>
      </c>
      <c r="C573" s="7">
        <f t="shared" si="49"/>
        <v>1000000</v>
      </c>
      <c r="D573" s="7" t="str">
        <f t="shared" si="50"/>
        <v>-880,321496212967i</v>
      </c>
      <c r="F573" s="7" t="str">
        <f t="shared" si="51"/>
        <v>1000000-880,321496212967i</v>
      </c>
      <c r="G573" s="7">
        <f t="shared" si="52"/>
        <v>1000000.3874828933</v>
      </c>
      <c r="H573" s="7">
        <f t="shared" si="53"/>
        <v>-5.0438693318224516E-2</v>
      </c>
    </row>
    <row r="574" spans="1:8" x14ac:dyDescent="0.3">
      <c r="A574" s="7">
        <f>+impedance_haut_parleur!A572</f>
        <v>18341.855</v>
      </c>
      <c r="B574" s="7">
        <f t="shared" si="48"/>
        <v>115245.27384241842</v>
      </c>
      <c r="C574" s="7">
        <f t="shared" si="49"/>
        <v>1000000</v>
      </c>
      <c r="D574" s="7" t="str">
        <f t="shared" si="50"/>
        <v>-867,714541914628i</v>
      </c>
      <c r="F574" s="7" t="str">
        <f t="shared" si="51"/>
        <v>1000000-867,714541914628i</v>
      </c>
      <c r="G574" s="7">
        <f t="shared" si="52"/>
        <v>1000000.3764641923</v>
      </c>
      <c r="H574" s="7">
        <f t="shared" si="53"/>
        <v>-4.9716368596214214E-2</v>
      </c>
    </row>
    <row r="575" spans="1:8" x14ac:dyDescent="0.3">
      <c r="A575" s="7">
        <f>+impedance_haut_parleur!A573</f>
        <v>18608.344000000001</v>
      </c>
      <c r="B575" s="7">
        <f t="shared" si="48"/>
        <v>116919.67361174342</v>
      </c>
      <c r="C575" s="7">
        <f t="shared" si="49"/>
        <v>1000000</v>
      </c>
      <c r="D575" s="7" t="str">
        <f t="shared" si="50"/>
        <v>-855,288052993299i</v>
      </c>
      <c r="F575" s="7" t="str">
        <f t="shared" si="51"/>
        <v>1000000-855,288052993299i</v>
      </c>
      <c r="G575" s="7">
        <f t="shared" si="52"/>
        <v>1000000.3657587599</v>
      </c>
      <c r="H575" s="7">
        <f t="shared" si="53"/>
        <v>-4.9004383755289246E-2</v>
      </c>
    </row>
    <row r="576" spans="1:8" x14ac:dyDescent="0.3">
      <c r="A576" s="7">
        <f>+impedance_haut_parleur!A574</f>
        <v>18878.705000000002</v>
      </c>
      <c r="B576" s="7">
        <f t="shared" si="48"/>
        <v>118618.4018745778</v>
      </c>
      <c r="C576" s="7">
        <f t="shared" si="49"/>
        <v>1000000</v>
      </c>
      <c r="D576" s="7" t="str">
        <f t="shared" si="50"/>
        <v>-843,039515114492i</v>
      </c>
      <c r="F576" s="7" t="str">
        <f t="shared" si="51"/>
        <v>1000000-843,039515114492i</v>
      </c>
      <c r="G576" s="7">
        <f t="shared" si="52"/>
        <v>1000000.355357749</v>
      </c>
      <c r="H576" s="7">
        <f t="shared" si="53"/>
        <v>-4.830259473568168E-2</v>
      </c>
    </row>
    <row r="577" spans="1:8" x14ac:dyDescent="0.3">
      <c r="A577" s="7">
        <f>+impedance_haut_parleur!A575</f>
        <v>19152.991999999998</v>
      </c>
      <c r="B577" s="7">
        <f t="shared" si="48"/>
        <v>120341.79792292815</v>
      </c>
      <c r="C577" s="7">
        <f t="shared" si="49"/>
        <v>1000000</v>
      </c>
      <c r="D577" s="7" t="str">
        <f t="shared" si="50"/>
        <v>-830,966478197743i</v>
      </c>
      <c r="F577" s="7" t="str">
        <f t="shared" si="51"/>
        <v>1000000-830,966478197743i</v>
      </c>
      <c r="G577" s="7">
        <f t="shared" si="52"/>
        <v>1000000.3452525843</v>
      </c>
      <c r="H577" s="7">
        <f t="shared" si="53"/>
        <v>-4.76108611590653E-2</v>
      </c>
    </row>
    <row r="578" spans="1:8" x14ac:dyDescent="0.3">
      <c r="A578" s="7">
        <f>+impedance_haut_parleur!A576</f>
        <v>19431.266</v>
      </c>
      <c r="B578" s="7">
        <f t="shared" si="48"/>
        <v>122090.24503109825</v>
      </c>
      <c r="C578" s="7">
        <f t="shared" si="49"/>
        <v>1000000</v>
      </c>
      <c r="D578" s="7" t="str">
        <f t="shared" si="50"/>
        <v>-819,066256886686i</v>
      </c>
      <c r="F578" s="7" t="str">
        <f t="shared" si="51"/>
        <v>1000000-819,066256886686i</v>
      </c>
      <c r="G578" s="7">
        <f t="shared" si="52"/>
        <v>1000000.3354347105</v>
      </c>
      <c r="H578" s="7">
        <f t="shared" si="53"/>
        <v>-4.692902916676845E-2</v>
      </c>
    </row>
    <row r="579" spans="1:8" x14ac:dyDescent="0.3">
      <c r="A579" s="7">
        <f>+impedance_haut_parleur!A577</f>
        <v>19713.581999999999</v>
      </c>
      <c r="B579" s="7">
        <f t="shared" si="48"/>
        <v>123864.08877427995</v>
      </c>
      <c r="C579" s="7">
        <f t="shared" si="49"/>
        <v>1000000</v>
      </c>
      <c r="D579" s="7" t="str">
        <f t="shared" si="50"/>
        <v>-807,336500753112i</v>
      </c>
      <c r="F579" s="7" t="str">
        <f t="shared" si="51"/>
        <v>1000000-807,336500753112i</v>
      </c>
      <c r="G579" s="7">
        <f t="shared" si="52"/>
        <v>1000000.3258960597</v>
      </c>
      <c r="H579" s="7">
        <f t="shared" si="53"/>
        <v>-4.6256964090038946E-2</v>
      </c>
    </row>
    <row r="580" spans="1:8" x14ac:dyDescent="0.3">
      <c r="A580" s="7">
        <f>+impedance_haut_parleur!A578</f>
        <v>20000</v>
      </c>
      <c r="B580" s="7">
        <f t="shared" si="48"/>
        <v>125663.70614359173</v>
      </c>
      <c r="C580" s="7">
        <f t="shared" si="49"/>
        <v>1000000</v>
      </c>
      <c r="D580" s="7" t="str">
        <f t="shared" si="50"/>
        <v>-795,774715459477i</v>
      </c>
      <c r="F580" s="7" t="str">
        <f t="shared" si="51"/>
        <v>1000000-795,774715459477i</v>
      </c>
      <c r="G580" s="7">
        <f t="shared" si="52"/>
        <v>1000000.3166286489</v>
      </c>
      <c r="H580" s="7">
        <f t="shared" si="53"/>
        <v>-4.5594523014697311E-2</v>
      </c>
    </row>
  </sheetData>
  <sheetProtection sheet="1" objects="1" scenarios="1" selectLockedCells="1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workbookViewId="0">
      <selection sqref="A1:XFD1048576"/>
    </sheetView>
  </sheetViews>
  <sheetFormatPr baseColWidth="10" defaultRowHeight="14.4" x14ac:dyDescent="0.3"/>
  <sheetData>
    <row r="1" spans="1:11" x14ac:dyDescent="0.3">
      <c r="A1" t="s">
        <v>0</v>
      </c>
    </row>
    <row r="2" spans="1:11" x14ac:dyDescent="0.3">
      <c r="A2" t="s">
        <v>2</v>
      </c>
      <c r="B2" t="s">
        <v>28</v>
      </c>
      <c r="C2" t="s">
        <v>29</v>
      </c>
      <c r="D2" t="s">
        <v>30</v>
      </c>
      <c r="E2" t="s">
        <v>33</v>
      </c>
      <c r="F2" t="s">
        <v>40</v>
      </c>
      <c r="G2" t="s">
        <v>31</v>
      </c>
      <c r="H2" t="s">
        <v>32</v>
      </c>
      <c r="I2" t="s">
        <v>27</v>
      </c>
      <c r="J2" t="s">
        <v>24</v>
      </c>
      <c r="K2" t="s">
        <v>25</v>
      </c>
    </row>
    <row r="3" spans="1:11" x14ac:dyDescent="0.3">
      <c r="A3">
        <f>+impedance_haut_parleur!A3</f>
        <v>5</v>
      </c>
      <c r="B3" t="str">
        <f>+IMDIV(1,impedance_haut_parleur!E3)</f>
        <v>0,0608876868775705-0,0587800751741578i</v>
      </c>
      <c r="C3" t="str">
        <f>+IMDIV(1,'R1L1C1'!F5)</f>
        <v>9,99999984208641E-07+1,25663672743265E-10i</v>
      </c>
      <c r="D3" t="str">
        <f>+IMDIV(1,'R2L2C2'!F5)</f>
        <v>9,99999984208641E-07+1,25663672743265E-10i</v>
      </c>
      <c r="E3" t="str">
        <f>+IMDIV(1,'R3C3'!F5)</f>
        <v>8,98301623537245E-08+2,85938287546855E-07i</v>
      </c>
      <c r="F3" t="str">
        <f>+IMDIV(1,'R4C4'!F5)</f>
        <v>8,98301623537245E-08+2,85938287546855E-07i</v>
      </c>
      <c r="G3" t="str">
        <f>+IMSUM(B3:F3)</f>
        <v>0,0608898665378636-0,0587795030462554i</v>
      </c>
      <c r="H3" t="str">
        <f>+IMDIV(1,G3)</f>
        <v>8,50107740429409+8,2064411304208i</v>
      </c>
      <c r="I3">
        <f>+A3</f>
        <v>5</v>
      </c>
      <c r="J3">
        <f>+IMABS(H3)</f>
        <v>11.815836536651213</v>
      </c>
      <c r="K3">
        <f>+DEGREES(IMARGUMENT(H3))</f>
        <v>43.989696448123894</v>
      </c>
    </row>
    <row r="4" spans="1:11" x14ac:dyDescent="0.3">
      <c r="A4">
        <f>+impedance_haut_parleur!A4</f>
        <v>5.0730000000000004</v>
      </c>
      <c r="B4" t="str">
        <f>+IMDIV(1,impedance_haut_parleur!E4)</f>
        <v>0,060037041607967-0,0584854965922119i</v>
      </c>
      <c r="C4" t="str">
        <f>+IMDIV(1,'R1L1C1'!F6)</f>
        <v>9,99999984659844E-07+1,23855383280035E-10i</v>
      </c>
      <c r="D4" t="str">
        <f>+IMDIV(1,'R2L2C2'!F6)</f>
        <v>9,99999984659844E-07+1,23855383280035E-10i</v>
      </c>
      <c r="E4" t="str">
        <f>+IMDIV(1,'R3C3'!F6)</f>
        <v>9,22286657314859E-08+2,89348473209858E-07i</v>
      </c>
      <c r="F4" t="str">
        <f>+IMDIV(1,'R4C4'!F6)</f>
        <v>9,22286657314859E-08+2,89348473209858E-07i</v>
      </c>
      <c r="G4" t="str">
        <f t="shared" ref="G4:G67" si="0">+IMSUM(B4:F4)</f>
        <v>0,0600392260652678-0,0584849176475547i</v>
      </c>
      <c r="H4" t="str">
        <f t="shared" ref="H4:H67" si="1">+IMDIV(1,G4)</f>
        <v>8,54627272269704+8,32502497345857i</v>
      </c>
      <c r="I4">
        <f t="shared" ref="I4:I67" si="2">+A4</f>
        <v>5.0730000000000004</v>
      </c>
      <c r="J4">
        <f t="shared" ref="J4:J67" si="3">+IMABS(H4)</f>
        <v>11.930834767920656</v>
      </c>
      <c r="K4">
        <f t="shared" ref="K4:K67" si="4">+DEGREES(IMARGUMENT(H4))</f>
        <v>44.248674530844561</v>
      </c>
    </row>
    <row r="5" spans="1:11" x14ac:dyDescent="0.3">
      <c r="A5">
        <f>+impedance_haut_parleur!A5</f>
        <v>5.1459999999999999</v>
      </c>
      <c r="B5" t="str">
        <f>+IMDIV(1,impedance_haut_parleur!E5)</f>
        <v>0,0590785451706639-0,05820243884531i</v>
      </c>
      <c r="C5" t="str">
        <f>+IMDIV(1,'R1L1C1'!F7)</f>
        <v>9,99999985091981E-07+1,22098397777684E-10i</v>
      </c>
      <c r="D5" t="str">
        <f>+IMDIV(1,'R2L2C2'!F7)</f>
        <v>9,99999985091981E-07+1,22098397777684E-10i</v>
      </c>
      <c r="E5" t="str">
        <f>+IMDIV(1,'R3C3'!F7)</f>
        <v>9,464905055862E-08+2,9272958133228E-07i</v>
      </c>
      <c r="F5" t="str">
        <f>+IMDIV(1,'R4C4'!F7)</f>
        <v>9,464905055862E-08+2,9272958133228E-07i</v>
      </c>
      <c r="G5" t="str">
        <f t="shared" si="0"/>
        <v>0,0590807344687352-0,0582018531419505i</v>
      </c>
      <c r="H5" t="str">
        <f t="shared" si="1"/>
        <v>8,58982696465054+8,46204523364416i</v>
      </c>
      <c r="I5">
        <f t="shared" si="2"/>
        <v>5.1459999999999999</v>
      </c>
      <c r="J5">
        <f t="shared" si="3"/>
        <v>12.057833006758608</v>
      </c>
      <c r="K5">
        <f t="shared" si="4"/>
        <v>44.570650262920573</v>
      </c>
    </row>
    <row r="6" spans="1:11" x14ac:dyDescent="0.3">
      <c r="A6">
        <f>+impedance_haut_parleur!A6</f>
        <v>5.2210000000000001</v>
      </c>
      <c r="B6" t="str">
        <f>+IMDIV(1,impedance_haut_parleur!E6)</f>
        <v>0,0579964903996354-0,0579701783966741i</v>
      </c>
      <c r="C6" t="str">
        <f>+IMDIV(1,'R1L1C1'!F8)</f>
        <v>9,99999985517214E-07+1,20344445574758E-10i</v>
      </c>
      <c r="D6" t="str">
        <f>+IMDIV(1,'R2L2C2'!F8)</f>
        <v>9,99999985517214E-07+1,20344445574758E-10i</v>
      </c>
      <c r="E6" t="str">
        <f>+IMDIV(1,'R3C3'!F8)</f>
        <v>9,71580628215117E-08+2,96172877978864E-07i</v>
      </c>
      <c r="F6" t="str">
        <f>+IMDIV(1,'R4C4'!F8)</f>
        <v>9,71580628215117E-08+2,96172877978864E-07i</v>
      </c>
      <c r="G6" t="str">
        <f t="shared" si="0"/>
        <v>0,0579986847157321-0,0579695858102293i</v>
      </c>
      <c r="H6" t="str">
        <f t="shared" si="1"/>
        <v>8,6252114802982+8,62088406813295i</v>
      </c>
      <c r="I6">
        <f t="shared" si="2"/>
        <v>5.2210000000000001</v>
      </c>
      <c r="J6">
        <f t="shared" si="3"/>
        <v>12.194831495189113</v>
      </c>
      <c r="K6">
        <f t="shared" si="4"/>
        <v>44.985623270647984</v>
      </c>
    </row>
    <row r="7" spans="1:11" x14ac:dyDescent="0.3">
      <c r="A7">
        <f>+impedance_haut_parleur!A7</f>
        <v>5.2969999999999997</v>
      </c>
      <c r="B7" t="str">
        <f>+IMDIV(1,impedance_haut_parleur!E7)</f>
        <v>0,0568255642400954-0,0577837348723083i</v>
      </c>
      <c r="C7" t="str">
        <f>+IMDIV(1,'R1L1C1'!F9)</f>
        <v>9,99999985929824E-07+1,18617773377852E-10i</v>
      </c>
      <c r="D7" t="str">
        <f>+IMDIV(1,'R2L2C2'!F9)</f>
        <v>9,99999985929824E-07+1,18617773377852E-10i</v>
      </c>
      <c r="E7" t="str">
        <f>+IMDIV(1,'R3C3'!F9)</f>
        <v>9,97231038984203E-08+2,99630449799891E-07i</v>
      </c>
      <c r="F7" t="str">
        <f>+IMDIV(1,'R4C4'!F9)</f>
        <v>9,97231038984203E-08+2,99630449799891E-07i</v>
      </c>
      <c r="G7" t="str">
        <f t="shared" si="0"/>
        <v>0,0568277636862751-0,0577831353741732i</v>
      </c>
      <c r="H7" t="str">
        <f t="shared" si="1"/>
        <v>8,65184134258633+8,79729356049386i</v>
      </c>
      <c r="I7">
        <f t="shared" si="2"/>
        <v>5.2969999999999997</v>
      </c>
      <c r="J7">
        <f t="shared" si="3"/>
        <v>12.338830277088373</v>
      </c>
      <c r="K7">
        <f t="shared" si="4"/>
        <v>45.477594175056993</v>
      </c>
    </row>
    <row r="8" spans="1:11" x14ac:dyDescent="0.3">
      <c r="A8">
        <f>+impedance_haut_parleur!A8</f>
        <v>5.3739999999999997</v>
      </c>
      <c r="B8" t="str">
        <f>+IMDIV(1,impedance_haut_parleur!E8)</f>
        <v>0,0556415841261765-0,0575964140505607i</v>
      </c>
      <c r="C8" t="str">
        <f>+IMDIV(1,'R1L1C1'!F10)</f>
        <v>9,99999986330137E-07+1,169181876947E-10i</v>
      </c>
      <c r="D8" t="str">
        <f>+IMDIV(1,'R2L2C2'!F10)</f>
        <v>9,99999986330137E-07+1,169181876947E-10i</v>
      </c>
      <c r="E8" t="str">
        <f>+IMDIV(1,'R3C3'!F10)</f>
        <v>1,02344552563473E-07+3,03100882750373E-07i</v>
      </c>
      <c r="F8" t="str">
        <f>+IMDIV(1,'R4C4'!F10)</f>
        <v>1,02344552563473E-07+3,03100882750373E-07i</v>
      </c>
      <c r="G8" t="str">
        <f t="shared" si="0"/>
        <v>0,0556437888152543-0,0575958076149588i</v>
      </c>
      <c r="H8" t="str">
        <f t="shared" si="1"/>
        <v>8,6760297659109+8,98039029869351i</v>
      </c>
      <c r="I8">
        <f t="shared" si="2"/>
        <v>5.3739999999999997</v>
      </c>
      <c r="J8">
        <f t="shared" si="3"/>
        <v>12.48682915779024</v>
      </c>
      <c r="K8">
        <f t="shared" si="4"/>
        <v>45.987564123956297</v>
      </c>
    </row>
    <row r="9" spans="1:11" x14ac:dyDescent="0.3">
      <c r="A9">
        <f>+impedance_haut_parleur!A9</f>
        <v>5.452</v>
      </c>
      <c r="B9" t="str">
        <f>+IMDIV(1,impedance_haut_parleur!E9)</f>
        <v>0,0545410087300365-0,0573778848916322i</v>
      </c>
      <c r="C9" t="str">
        <f>+IMDIV(1,'R1L1C1'!F11)</f>
        <v>9,9999998671848E-07+1,15245476083938E-10i</v>
      </c>
      <c r="D9" t="str">
        <f>+IMDIV(1,'R2L2C2'!F11)</f>
        <v>9,9999998671848E-07+1,15245476083938E-10i</v>
      </c>
      <c r="E9" t="str">
        <f>+IMDIV(1,'R3C3'!F11)</f>
        <v>1,0502275884597E-07+3,0658274408445E-07i</v>
      </c>
      <c r="F9" t="str">
        <f>+IMDIV(1,'R4C4'!F11)</f>
        <v>1,0502275884597E-07+3,0658274408445E-07i</v>
      </c>
      <c r="G9" t="str">
        <f t="shared" si="0"/>
        <v>0,0545432187755276-0,0573772714956531i</v>
      </c>
      <c r="H9" t="str">
        <f t="shared" si="1"/>
        <v>8,70308387353531+9,15529404886035i</v>
      </c>
      <c r="I9">
        <f t="shared" si="2"/>
        <v>5.452</v>
      </c>
      <c r="J9">
        <f t="shared" si="3"/>
        <v>12.63182797661875</v>
      </c>
      <c r="K9">
        <f t="shared" si="4"/>
        <v>46.450534809337221</v>
      </c>
    </row>
    <row r="10" spans="1:11" x14ac:dyDescent="0.3">
      <c r="A10">
        <f>+impedance_haut_parleur!A10</f>
        <v>5.5309999999999997</v>
      </c>
      <c r="B10" t="str">
        <f>+IMDIV(1,impedance_haut_parleur!E10)</f>
        <v>0,0536678426987105-0,0570346380444396i</v>
      </c>
      <c r="C10" t="str">
        <f>+IMDIV(1,'R1L1C1'!F12)</f>
        <v>9,99999987095174E-07+1,13599408858192E-10i</v>
      </c>
      <c r="D10" t="str">
        <f>+IMDIV(1,'R2L2C2'!F12)</f>
        <v>9,99999987095174E-07+1,13599408858192E-10i</v>
      </c>
      <c r="E10" t="str">
        <f>+IMDIV(1,'R3C3'!F12)</f>
        <v>1,0775804297095E-07+3,1007458319898E-07i</v>
      </c>
      <c r="F10" t="str">
        <f>+IMDIV(1,'R4C4'!F12)</f>
        <v>1,0775804297095E-07+3,1007458319898E-07i</v>
      </c>
      <c r="G10" t="str">
        <f t="shared" si="0"/>
        <v>0,0536700582147706-0,0570340176680744i</v>
      </c>
      <c r="H10" t="str">
        <f t="shared" si="1"/>
        <v>8,75052302759406+9,29899280085632i</v>
      </c>
      <c r="I10">
        <f t="shared" si="2"/>
        <v>5.5309999999999997</v>
      </c>
      <c r="J10">
        <f t="shared" si="3"/>
        <v>12.768826115459149</v>
      </c>
      <c r="K10">
        <f t="shared" si="4"/>
        <v>46.740508531268887</v>
      </c>
    </row>
    <row r="11" spans="1:11" x14ac:dyDescent="0.3">
      <c r="A11">
        <f>+impedance_haut_parleur!A11</f>
        <v>5.6120000000000001</v>
      </c>
      <c r="B11" t="str">
        <f>+IMDIV(1,impedance_haut_parleur!E11)</f>
        <v>0,0530426475687045-0,0565143246358127i</v>
      </c>
      <c r="C11" t="str">
        <f>+IMDIV(1,'R1L1C1'!F13)</f>
        <v>9,99999987465006E-07+1,11959787055584E-10i</v>
      </c>
      <c r="D11" t="str">
        <f>+IMDIV(1,'R2L2C2'!F13)</f>
        <v>9,99999987465006E-07+1,11959787055584E-10i</v>
      </c>
      <c r="E11" t="str">
        <f>+IMDIV(1,'R3C3'!F13)</f>
        <v>1,10585744806531E-07+3,13618459042378E-07i</v>
      </c>
      <c r="F11" t="str">
        <f>+IMDIV(1,'R4C4'!F13)</f>
        <v>1,10585744806531E-07+3,13618459042378E-07i</v>
      </c>
      <c r="G11" t="str">
        <f t="shared" si="0"/>
        <v>0,053044868740169-0,056513697174975i</v>
      </c>
      <c r="H11" t="str">
        <f t="shared" si="1"/>
        <v>8,82969183131028+9,40710274441957i</v>
      </c>
      <c r="I11">
        <f t="shared" si="2"/>
        <v>5.6120000000000001</v>
      </c>
      <c r="J11">
        <f t="shared" si="3"/>
        <v>12.90182312233328</v>
      </c>
      <c r="K11">
        <f t="shared" si="4"/>
        <v>46.813485361063137</v>
      </c>
    </row>
    <row r="12" spans="1:11" x14ac:dyDescent="0.3">
      <c r="A12">
        <f>+impedance_haut_parleur!A12</f>
        <v>5.6929999999999996</v>
      </c>
      <c r="B12" t="str">
        <f>+IMDIV(1,impedance_haut_parleur!E12)</f>
        <v>0,0525173053403823-0,0559389438492291i</v>
      </c>
      <c r="C12" t="str">
        <f>+IMDIV(1,'R1L1C1'!F14)</f>
        <v>9,99999987819165E-07+1,10366822312474E-10i</v>
      </c>
      <c r="D12" t="str">
        <f>+IMDIV(1,'R2L2C2'!F14)</f>
        <v>9,99999987819165E-07+1,10366822312474E-10i</v>
      </c>
      <c r="E12" t="str">
        <f>+IMDIV(1,'R3C3'!F14)</f>
        <v>1,13436299339698E-07+3,17125377937201E-07i</v>
      </c>
      <c r="F12" t="str">
        <f>+IMDIV(1,'R4C4'!F14)</f>
        <v>1,13436299339698E-07+3,17125377937201E-07i</v>
      </c>
      <c r="G12" t="str">
        <f t="shared" si="0"/>
        <v>0,0525195322129566-0,0559383093777396i</v>
      </c>
      <c r="H12" t="str">
        <f t="shared" si="1"/>
        <v>8,92067302956523+9,50136733438712i</v>
      </c>
      <c r="I12">
        <f t="shared" si="2"/>
        <v>5.6929999999999996</v>
      </c>
      <c r="J12">
        <f t="shared" si="3"/>
        <v>13.032819668950044</v>
      </c>
      <c r="K12">
        <f t="shared" si="4"/>
        <v>46.805463406369491</v>
      </c>
    </row>
    <row r="13" spans="1:11" x14ac:dyDescent="0.3">
      <c r="A13">
        <f>+impedance_haut_parleur!A13</f>
        <v>5.7759999999999998</v>
      </c>
      <c r="B13" t="str">
        <f>+IMDIV(1,impedance_haut_parleur!E13)</f>
        <v>0,051984133678743-0,0554000927521618i</v>
      </c>
      <c r="C13" t="str">
        <f>+IMDIV(1,'R1L1C1'!F15)</f>
        <v>9,99999988166722E-07+1,08780871478906E-10i</v>
      </c>
      <c r="D13" t="str">
        <f>+IMDIV(1,'R2L2C2'!F15)</f>
        <v>9,99999988166722E-07+1,08780871478906E-10i</v>
      </c>
      <c r="E13" t="str">
        <f>+IMDIV(1,'R3C3'!F15)</f>
        <v>1,16380305500639E-07+3,20680417225962E-07i</v>
      </c>
      <c r="F13" t="str">
        <f>+IMDIV(1,'R4C4'!F15)</f>
        <v>1,16380305500639E-07+3,20680417225962E-07i</v>
      </c>
      <c r="G13" t="str">
        <f t="shared" si="0"/>
        <v>0,0519863664393303-0,0553994511737656i</v>
      </c>
      <c r="H13" t="str">
        <f t="shared" si="1"/>
        <v>9,00714403006507+9,59849418387419i</v>
      </c>
      <c r="I13">
        <f t="shared" si="2"/>
        <v>5.7759999999999998</v>
      </c>
      <c r="J13">
        <f t="shared" si="3"/>
        <v>13.162816346671537</v>
      </c>
      <c r="K13">
        <f t="shared" si="4"/>
        <v>46.820440964182012</v>
      </c>
    </row>
    <row r="14" spans="1:11" x14ac:dyDescent="0.3">
      <c r="A14">
        <f>+impedance_haut_parleur!A14</f>
        <v>5.86</v>
      </c>
      <c r="B14" t="str">
        <f>+IMDIV(1,impedance_haut_parleur!E14)</f>
        <v>0,0513435429235025-0,0550052917252773i</v>
      </c>
      <c r="C14" t="str">
        <f>+IMDIV(1,'R1L1C1'!F16)</f>
        <v>9,99999988503538E-07+1,07221554220554E-10i</v>
      </c>
      <c r="D14" t="str">
        <f>+IMDIV(1,'R2L2C2'!F16)</f>
        <v>9,99999988503538E-07+1,07221554220554E-10i</v>
      </c>
      <c r="E14" t="str">
        <f>+IMDIV(1,'R3C3'!F16)</f>
        <v>1,19382890024157E-07+3,24238516517759E-07i</v>
      </c>
      <c r="F14" t="str">
        <f>+IMDIV(1,'R4C4'!F16)</f>
        <v>1,19382890024157E-07+3,24238516517759E-07i</v>
      </c>
      <c r="G14" t="str">
        <f t="shared" si="0"/>
        <v>0,0513457816892596-0,0550046430338012i</v>
      </c>
      <c r="H14" t="str">
        <f t="shared" si="1"/>
        <v>9,06864854777347+9,71487354478472i</v>
      </c>
      <c r="I14">
        <f t="shared" si="2"/>
        <v>5.86</v>
      </c>
      <c r="J14">
        <f t="shared" si="3"/>
        <v>13.289813936778494</v>
      </c>
      <c r="K14">
        <f t="shared" si="4"/>
        <v>46.970416776200096</v>
      </c>
    </row>
    <row r="15" spans="1:11" x14ac:dyDescent="0.3">
      <c r="A15">
        <f>+impedance_haut_parleur!A15</f>
        <v>5.9450000000000003</v>
      </c>
      <c r="B15" t="str">
        <f>+IMDIV(1,impedance_haut_parleur!E15)</f>
        <v>0,0504807854577304-0,0548263397106133i</v>
      </c>
      <c r="C15" t="str">
        <f>+IMDIV(1,'R1L1C1'!F17)</f>
        <v>9,99999988829935E-07+1,05688528449592E-10i</v>
      </c>
      <c r="D15" t="str">
        <f>+IMDIV(1,'R2L2C2'!F17)</f>
        <v>9,99999988829935E-07+1,05688528449592E-10i</v>
      </c>
      <c r="E15" t="str">
        <f>+IMDIV(1,'R3C3'!F17)</f>
        <v>1,22444194432443E-07+3,27798129467258E-07i</v>
      </c>
      <c r="F15" t="str">
        <f>+IMDIV(1,'R4C4'!F17)</f>
        <v>1,22444194432443E-07+3,27798129467258E-07i</v>
      </c>
      <c r="G15" t="str">
        <f t="shared" si="0"/>
        <v>0,0504830303460969-0,0548256839029773i</v>
      </c>
      <c r="H15" t="str">
        <f t="shared" si="1"/>
        <v>9,08884908262173+9,87069047617524i</v>
      </c>
      <c r="I15">
        <f t="shared" si="2"/>
        <v>5.9450000000000003</v>
      </c>
      <c r="J15">
        <f t="shared" si="3"/>
        <v>13.417813090184646</v>
      </c>
      <c r="K15">
        <f t="shared" si="4"/>
        <v>47.361388869806596</v>
      </c>
    </row>
    <row r="16" spans="1:11" x14ac:dyDescent="0.3">
      <c r="A16">
        <f>+impedance_haut_parleur!A16</f>
        <v>6.0309999999999997</v>
      </c>
      <c r="B16" t="str">
        <f>+IMDIV(1,impedance_haut_parleur!E16)</f>
        <v>0,0496454091553673-0,0546802558066176i</v>
      </c>
      <c r="C16" t="str">
        <f>+IMDIV(1,'R1L1C1'!F18)</f>
        <v>9,99999989146226E-07+1,04181445093728E-10i</v>
      </c>
      <c r="D16" t="str">
        <f>+IMDIV(1,'R2L2C2'!F18)</f>
        <v>9,99999989146226E-07+1,04181445093728E-10i</v>
      </c>
      <c r="E16" t="str">
        <f>+IMDIV(1,'R3C3'!F18)</f>
        <v>1,25564323699083E-07+3,3135769843641E-07i</v>
      </c>
      <c r="F16" t="str">
        <f>+IMDIV(1,'R4C4'!F18)</f>
        <v>1,25564323699083E-07+3,3135769843641E-07i</v>
      </c>
      <c r="G16" t="str">
        <f t="shared" si="0"/>
        <v>0,049647660283993-0,0546795928828578i</v>
      </c>
      <c r="H16" t="str">
        <f t="shared" si="1"/>
        <v>9,10173299176563+10,0242197048443i</v>
      </c>
      <c r="I16">
        <f t="shared" si="2"/>
        <v>6.0309999999999997</v>
      </c>
      <c r="J16">
        <f t="shared" si="3"/>
        <v>13.539812559425764</v>
      </c>
      <c r="K16">
        <f t="shared" si="4"/>
        <v>47.761361343060116</v>
      </c>
    </row>
    <row r="17" spans="1:11" x14ac:dyDescent="0.3">
      <c r="A17">
        <f>+impedance_haut_parleur!A17</f>
        <v>6.1189999999999998</v>
      </c>
      <c r="B17" t="str">
        <f>+IMDIV(1,impedance_haut_parleur!E17)</f>
        <v>0,0488168433612697-0,0545392520725101i</v>
      </c>
      <c r="C17" t="str">
        <f>+IMDIV(1,'R1L1C1'!F19)</f>
        <v>9,99999989456167E-07+1,02683165359869E-10i</v>
      </c>
      <c r="D17" t="str">
        <f>+IMDIV(1,'R2L2C2'!F19)</f>
        <v>9,99999989456167E-07+1,02683165359869E-10i</v>
      </c>
      <c r="E17" t="str">
        <f>+IMDIV(1,'R3C3'!F19)</f>
        <v>1,28780015246239E-07+3,3495630001452E-07i</v>
      </c>
      <c r="F17" t="str">
        <f>+IMDIV(1,'R4C4'!F19)</f>
        <v>1,28780015246239E-07+3,3495630001452E-07i</v>
      </c>
      <c r="G17" t="str">
        <f t="shared" si="0"/>
        <v>0,0488191009212791-0,0545385819545437i</v>
      </c>
      <c r="H17" t="str">
        <f t="shared" si="1"/>
        <v>9,11184654073163+10,1793597166045i</v>
      </c>
      <c r="I17">
        <f t="shared" si="2"/>
        <v>6.1189999999999998</v>
      </c>
      <c r="J17">
        <f t="shared" si="3"/>
        <v>13.661812164638826</v>
      </c>
      <c r="K17">
        <f t="shared" si="4"/>
        <v>48.16733344182073</v>
      </c>
    </row>
    <row r="18" spans="1:11" x14ac:dyDescent="0.3">
      <c r="A18">
        <f>+impedance_haut_parleur!A18</f>
        <v>6.2080000000000002</v>
      </c>
      <c r="B18" t="str">
        <f>+IMDIV(1,impedance_haut_parleur!E18)</f>
        <v>0,0479653991854375-0,0543658838392112i</v>
      </c>
      <c r="C18" t="str">
        <f>+IMDIV(1,'R1L1C1'!F20)</f>
        <v>9,9999998975632E-07+1,01211063487811E-10i</v>
      </c>
      <c r="D18" t="str">
        <f>+IMDIV(1,'R2L2C2'!F20)</f>
        <v>9,9999998975632E-07+1,01211063487811E-10i</v>
      </c>
      <c r="E18" t="str">
        <f>+IMDIV(1,'R3C3'!F20)</f>
        <v>1,32055134414264E-07+3,38550699141347E-07i</v>
      </c>
      <c r="F18" t="str">
        <f>+IMDIV(1,'R4C4'!F20)</f>
        <v>1,32055134414264E-07+3,38550699141347E-07i</v>
      </c>
      <c r="G18" t="str">
        <f t="shared" si="0"/>
        <v>0,0479676632956858-0,0543652065353908i</v>
      </c>
      <c r="H18" t="str">
        <f t="shared" si="1"/>
        <v>9,1254475648094+10,3425267670556i</v>
      </c>
      <c r="I18">
        <f t="shared" si="2"/>
        <v>6.2080000000000002</v>
      </c>
      <c r="J18">
        <f t="shared" si="3"/>
        <v>13.792811649020202</v>
      </c>
      <c r="K18">
        <f t="shared" si="4"/>
        <v>48.57730417524445</v>
      </c>
    </row>
    <row r="19" spans="1:11" x14ac:dyDescent="0.3">
      <c r="A19">
        <f>+impedance_haut_parleur!A19</f>
        <v>6.298</v>
      </c>
      <c r="B19" t="str">
        <f>+IMDIV(1,impedance_haut_parleur!E19)</f>
        <v>0,0469325799250147-0,0539745347074743i</v>
      </c>
      <c r="C19" t="str">
        <f>+IMDIV(1,'R1L1C1'!F21)</f>
        <v>9,99999990046998E-07+9,97647309055242E-11i</v>
      </c>
      <c r="D19" t="str">
        <f>+IMDIV(1,'R2L2C2'!F21)</f>
        <v>9,99999990046998E-07+9,97647309055242E-11i</v>
      </c>
      <c r="E19" t="str">
        <f>+IMDIV(1,'R3C3'!F21)</f>
        <v>1,35389653726747E-07+3,42139292380309E-07i</v>
      </c>
      <c r="F19" t="str">
        <f>+IMDIV(1,'R4C4'!F21)</f>
        <v>1,35389653726747E-07+3,42139292380309E-07i</v>
      </c>
      <c r="G19" t="str">
        <f t="shared" si="0"/>
        <v>0,0469348507043022-0,0539738502293601i</v>
      </c>
      <c r="H19" t="str">
        <f t="shared" si="1"/>
        <v>9,17402860840248+10,5498928552977i</v>
      </c>
      <c r="I19">
        <f t="shared" si="2"/>
        <v>6.298</v>
      </c>
      <c r="J19">
        <f t="shared" si="3"/>
        <v>13.980809710673004</v>
      </c>
      <c r="K19">
        <f t="shared" si="4"/>
        <v>48.990267586961956</v>
      </c>
    </row>
    <row r="20" spans="1:11" x14ac:dyDescent="0.3">
      <c r="A20">
        <f>+impedance_haut_parleur!A20</f>
        <v>6.3890000000000002</v>
      </c>
      <c r="B20" t="str">
        <f>+IMDIV(1,impedance_haut_parleur!E20)</f>
        <v>0,0458692240521448-0,053533558078416i</v>
      </c>
      <c r="C20" t="str">
        <f>+IMDIV(1,'R1L1C1'!F22)</f>
        <v>9,99999990328505E-07+9,83437577345162E-11i</v>
      </c>
      <c r="D20" t="str">
        <f>+IMDIV(1,'R2L2C2'!F22)</f>
        <v>9,99999990328505E-07+9,83437577345162E-11i</v>
      </c>
      <c r="E20" t="str">
        <f>+IMDIV(1,'R3C3'!F22)</f>
        <v>1,38783505232281E-07+3,4572047076753E-07i</v>
      </c>
      <c r="F20" t="str">
        <f>+IMDIV(1,'R4C4'!F22)</f>
        <v>1,38783505232281E-07+3,4572047076753E-07i</v>
      </c>
      <c r="G20" t="str">
        <f t="shared" si="0"/>
        <v>0,0458715016191359-0,053532866440787i</v>
      </c>
      <c r="H20" t="str">
        <f t="shared" si="1"/>
        <v>9,22974812770367+10,7712818713645i</v>
      </c>
      <c r="I20">
        <f t="shared" si="2"/>
        <v>6.3890000000000002</v>
      </c>
      <c r="J20">
        <f t="shared" si="3"/>
        <v>14.18480749440171</v>
      </c>
      <c r="K20">
        <f t="shared" si="4"/>
        <v>49.407228622095886</v>
      </c>
    </row>
    <row r="21" spans="1:11" x14ac:dyDescent="0.3">
      <c r="A21">
        <f>+impedance_haut_parleur!A21</f>
        <v>6.4820000000000002</v>
      </c>
      <c r="B21" t="str">
        <f>+IMDIV(1,impedance_haut_parleur!E21)</f>
        <v>0,0448103049564722-0,0530840669009116i</v>
      </c>
      <c r="C21" t="str">
        <f>+IMDIV(1,'R1L1C1'!F23)</f>
        <v>9,99999990604037E-07+9,69327770468919E-11i</v>
      </c>
      <c r="D21" t="str">
        <f>+IMDIV(1,'R2L2C2'!F23)</f>
        <v>9,99999990604037E-07+9,69327770468919E-11i</v>
      </c>
      <c r="E21" t="str">
        <f>+IMDIV(1,'R3C3'!F23)</f>
        <v>1,42274231327255E-07+3,49331181584887E-07i</v>
      </c>
      <c r="F21" t="str">
        <f>+IMDIV(1,'R4C4'!F23)</f>
        <v>1,42274231327255E-07+3,49331181584887E-07i</v>
      </c>
      <c r="G21" t="str">
        <f t="shared" si="0"/>
        <v>0,0448125895049161-0,0530833680446829i</v>
      </c>
      <c r="H21" t="str">
        <f t="shared" si="1"/>
        <v>9,28563546768669+10,9994269580404i</v>
      </c>
      <c r="I21">
        <f t="shared" si="2"/>
        <v>6.4820000000000002</v>
      </c>
      <c r="J21">
        <f t="shared" si="3"/>
        <v>14.394805293717138</v>
      </c>
      <c r="K21">
        <f t="shared" si="4"/>
        <v>49.829188394793405</v>
      </c>
    </row>
    <row r="22" spans="1:11" x14ac:dyDescent="0.3">
      <c r="A22">
        <f>+impedance_haut_parleur!A22</f>
        <v>6.5759999999999996</v>
      </c>
      <c r="B22" t="str">
        <f>+IMDIV(1,impedance_haut_parleur!E22)</f>
        <v>0,0437561917933289-0,0526335208077546i</v>
      </c>
      <c r="C22" t="str">
        <f>+IMDIV(1,'R1L1C1'!F24)</f>
        <v>9,99999990870736E-07+9,55471796340051E-11i</v>
      </c>
      <c r="D22" t="str">
        <f>+IMDIV(1,'R2L2C2'!F24)</f>
        <v>9,99999990870736E-07+9,55471796340051E-11i</v>
      </c>
      <c r="E22" t="str">
        <f>+IMDIV(1,'R3C3'!F24)</f>
        <v>1,45824488624247E-07+3,52930173181217E-07i</v>
      </c>
      <c r="F22" t="str">
        <f>+IMDIV(1,'R4C4'!F24)</f>
        <v>1,45824488624247E-07+3,52930173181217E-07i</v>
      </c>
      <c r="G22" t="str">
        <f t="shared" si="0"/>
        <v>0,0437584834422879-0,0526328147563139i</v>
      </c>
      <c r="H22" t="str">
        <f t="shared" si="1"/>
        <v>9,34008852474277+11,2342821427693i</v>
      </c>
      <c r="I22">
        <f t="shared" si="2"/>
        <v>6.5759999999999996</v>
      </c>
      <c r="J22">
        <f t="shared" si="3"/>
        <v>14.609803178461261</v>
      </c>
      <c r="K22">
        <f t="shared" si="4"/>
        <v>50.260147051647714</v>
      </c>
    </row>
    <row r="23" spans="1:11" x14ac:dyDescent="0.3">
      <c r="A23">
        <f>+impedance_haut_parleur!A23</f>
        <v>6.6719999999999997</v>
      </c>
      <c r="B23" t="str">
        <f>+IMDIV(1,impedance_haut_parleur!E23)</f>
        <v>0,0426715999706485-0,0522292902647478i</v>
      </c>
      <c r="C23" t="str">
        <f>+IMDIV(1,'R1L1C1'!F25)</f>
        <v>9,99999991131559E-07+9,41723988977955E-11i</v>
      </c>
      <c r="D23" t="str">
        <f>+IMDIV(1,'R2L2C2'!F25)</f>
        <v>9,99999991131559E-07+9,41723988977955E-11i</v>
      </c>
      <c r="E23" t="str">
        <f>+IMDIV(1,'R3C3'!F25)</f>
        <v>1,4947217032144E-07+3,56553278796926E-07i</v>
      </c>
      <c r="F23" t="str">
        <f>+IMDIV(1,'R4C4'!F25)</f>
        <v>1,4947217032144E-07+3,56553278796926E-07i</v>
      </c>
      <c r="G23" t="str">
        <f t="shared" si="0"/>
        <v>0,0426738989149714-0,0522285769698454i</v>
      </c>
      <c r="H23" t="str">
        <f t="shared" si="1"/>
        <v>9,38117592848963+11,4816194795101i</v>
      </c>
      <c r="I23">
        <f t="shared" si="2"/>
        <v>6.6719999999999997</v>
      </c>
      <c r="J23">
        <f t="shared" si="3"/>
        <v>14.826801667033219</v>
      </c>
      <c r="K23">
        <f t="shared" si="4"/>
        <v>50.7491042206534</v>
      </c>
    </row>
    <row r="24" spans="1:11" x14ac:dyDescent="0.3">
      <c r="A24">
        <f>+impedance_haut_parleur!A24</f>
        <v>6.7690000000000001</v>
      </c>
      <c r="B24" t="str">
        <f>+IMDIV(1,impedance_haut_parleur!E24)</f>
        <v>0,0415498384423675-0,0518571113455789i</v>
      </c>
      <c r="C24" t="str">
        <f>+IMDIV(1,'R1L1C1'!F26)</f>
        <v>9,99999991383908E-07+9,28229040349795E-11i</v>
      </c>
      <c r="D24" t="str">
        <f>+IMDIV(1,'R2L2C2'!F26)</f>
        <v>9,99999991383908E-07+9,28229040349795E-11i</v>
      </c>
      <c r="E24" t="str">
        <f>+IMDIV(1,'R3C3'!F26)</f>
        <v>1,53179344770349E-07+3,60160288074734E-07i</v>
      </c>
      <c r="F24" t="str">
        <f>+IMDIV(1,'R4C4'!F26)</f>
        <v>1,53179344770349E-07+3,60160288074734E-07i</v>
      </c>
      <c r="G24" t="str">
        <f t="shared" si="0"/>
        <v>0,0415521448010398-0,051856390839357i</v>
      </c>
      <c r="H24" t="str">
        <f t="shared" si="1"/>
        <v>9,41016479088705+11,7437303319848i</v>
      </c>
      <c r="I24">
        <f t="shared" si="2"/>
        <v>6.7690000000000001</v>
      </c>
      <c r="J24">
        <f t="shared" si="3"/>
        <v>15.04880073301624</v>
      </c>
      <c r="K24">
        <f t="shared" si="4"/>
        <v>51.295059633449249</v>
      </c>
    </row>
    <row r="25" spans="1:11" x14ac:dyDescent="0.3">
      <c r="A25">
        <f>+impedance_haut_parleur!A25</f>
        <v>6.867</v>
      </c>
      <c r="B25" t="str">
        <f>+IMDIV(1,impedance_haut_parleur!E25)</f>
        <v>0,0404303032067032-0,0514793585427469i</v>
      </c>
      <c r="C25" t="str">
        <f>+IMDIV(1,'R1L1C1'!F27)</f>
        <v>9,99999991628077E-07+9,14982130726364E-11i</v>
      </c>
      <c r="D25" t="str">
        <f>+IMDIV(1,'R2L2C2'!F27)</f>
        <v>9,99999991628077E-07+9,14982130726364E-11i</v>
      </c>
      <c r="E25" t="str">
        <f>+IMDIV(1,'R3C3'!F27)</f>
        <v>1,56945687192829E-07+3,63749554589967E-07i</v>
      </c>
      <c r="F25" t="str">
        <f>+IMDIV(1,'R4C4'!F27)</f>
        <v>1,56945687192829E-07+3,63749554589967E-07i</v>
      </c>
      <c r="G25" t="str">
        <f t="shared" si="0"/>
        <v>0,0404326170980608-0,0514786308606413i</v>
      </c>
      <c r="H25" t="str">
        <f t="shared" si="1"/>
        <v>9,43618918137283+12,0141147040014i</v>
      </c>
      <c r="I25">
        <f t="shared" si="2"/>
        <v>6.867</v>
      </c>
      <c r="J25">
        <f t="shared" si="3"/>
        <v>15.276800004829555</v>
      </c>
      <c r="K25">
        <f t="shared" si="4"/>
        <v>51.853013764108539</v>
      </c>
    </row>
    <row r="26" spans="1:11" x14ac:dyDescent="0.3">
      <c r="A26">
        <f>+impedance_haut_parleur!A26</f>
        <v>6.9669999999999996</v>
      </c>
      <c r="B26" t="str">
        <f>+IMDIV(1,impedance_haut_parleur!E26)</f>
        <v>0,0393484245814653-0,0510488779821222i</v>
      </c>
      <c r="C26" t="str">
        <f>+IMDIV(1,'R1L1C1'!F28)</f>
        <v>9,99999991866683E-07+9,01849032047591E-11i</v>
      </c>
      <c r="D26" t="str">
        <f>+IMDIV(1,'R2L2C2'!F28)</f>
        <v>9,99999991866683E-07+9,01849032047591E-11i</v>
      </c>
      <c r="E26" t="str">
        <f>+IMDIV(1,'R3C3'!F28)</f>
        <v>1,60809566806873E-07+3,67355209613609E-07i</v>
      </c>
      <c r="F26" t="str">
        <f>+IMDIV(1,'R4C4'!F28)</f>
        <v>1,60809566806873E-07+3,67355209613609E-07i</v>
      </c>
      <c r="G26" t="str">
        <f t="shared" si="0"/>
        <v>0,0393507462005827-0,0510481430913332i</v>
      </c>
      <c r="H26" t="str">
        <f t="shared" si="1"/>
        <v>9,47207820879049+12,2877467509746i</v>
      </c>
      <c r="I26">
        <f t="shared" si="2"/>
        <v>6.9669999999999996</v>
      </c>
      <c r="J26">
        <f t="shared" si="3"/>
        <v>15.514798929071896</v>
      </c>
      <c r="K26">
        <f t="shared" si="4"/>
        <v>52.372966637487494</v>
      </c>
    </row>
    <row r="27" spans="1:11" x14ac:dyDescent="0.3">
      <c r="A27">
        <f>+impedance_haut_parleur!A27</f>
        <v>7.0679999999999996</v>
      </c>
      <c r="B27" t="str">
        <f>+IMDIV(1,impedance_haut_parleur!E27)</f>
        <v>0,0381659968121921-0,0503584543332211i</v>
      </c>
      <c r="C27" t="str">
        <f>+IMDIV(1,'R1L1C1'!F29)</f>
        <v>9,99999992097469E-07+8,88961816448682E-11i</v>
      </c>
      <c r="D27" t="str">
        <f>+IMDIV(1,'R2L2C2'!F29)</f>
        <v>9,99999992097469E-07+8,88961816448682E-11i</v>
      </c>
      <c r="E27" t="str">
        <f>+IMDIV(1,'R3C3'!F29)</f>
        <v>1,64732218808611E-07+3,70938694254189E-07i</v>
      </c>
      <c r="F27" t="str">
        <f>+IMDIV(1,'R4C4'!F29)</f>
        <v>1,64732218808611E-07+3,70938694254189E-07i</v>
      </c>
      <c r="G27" t="str">
        <f t="shared" si="0"/>
        <v>0,0381683262766139-0,0503577122780402i</v>
      </c>
      <c r="H27" t="str">
        <f t="shared" si="1"/>
        <v>9,55947906433191+12,612381605649i</v>
      </c>
      <c r="I27">
        <f t="shared" si="2"/>
        <v>7.0679999999999996</v>
      </c>
      <c r="J27">
        <f t="shared" si="3"/>
        <v>15.825795706627627</v>
      </c>
      <c r="K27">
        <f t="shared" si="4"/>
        <v>52.839910180787193</v>
      </c>
    </row>
    <row r="28" spans="1:11" x14ac:dyDescent="0.3">
      <c r="A28">
        <f>+impedance_haut_parleur!A28</f>
        <v>7.1710000000000003</v>
      </c>
      <c r="B28" t="str">
        <f>+IMDIV(1,impedance_haut_parleur!E28)</f>
        <v>0,0370290102863997-0,0495986917989127i</v>
      </c>
      <c r="C28" t="str">
        <f>+IMDIV(1,'R1L1C1'!F30)</f>
        <v>9,99999992322853E-07+8,76193282376957E-11i</v>
      </c>
      <c r="D28" t="str">
        <f>+IMDIV(1,'R2L2C2'!F30)</f>
        <v>9,99999992322853E-07+8,76193282376957E-11i</v>
      </c>
      <c r="E28" t="str">
        <f>+IMDIV(1,'R3C3'!F30)</f>
        <v>1,6875227985693E-07+3,74532973047792E-07i</v>
      </c>
      <c r="F28" t="str">
        <f>+IMDIV(1,'R4C4'!F30)</f>
        <v>1,6875227985693E-07+3,74532973047792E-07i</v>
      </c>
      <c r="G28" t="str">
        <f t="shared" si="0"/>
        <v>0,0370313477909441-0,049597942557728i</v>
      </c>
      <c r="H28" t="str">
        <f t="shared" si="1"/>
        <v>9,66553747323496+12,9455394141584i</v>
      </c>
      <c r="I28">
        <f t="shared" si="2"/>
        <v>7.1710000000000003</v>
      </c>
      <c r="J28">
        <f t="shared" si="3"/>
        <v>16.15579169740802</v>
      </c>
      <c r="K28">
        <f t="shared" si="4"/>
        <v>53.253851261620142</v>
      </c>
    </row>
    <row r="29" spans="1:11" x14ac:dyDescent="0.3">
      <c r="A29">
        <f>+impedance_haut_parleur!A29</f>
        <v>7.2750000000000004</v>
      </c>
      <c r="B29" t="str">
        <f>+IMDIV(1,impedance_haut_parleur!E29)</f>
        <v>0,0359864268559878-0,0488339956997905i</v>
      </c>
      <c r="C29" t="str">
        <f>+IMDIV(1,'R1L1C1'!F31)</f>
        <v>9,99999992540782E-07+8,63667619917096E-11i</v>
      </c>
      <c r="D29" t="str">
        <f>+IMDIV(1,'R2L2C2'!F31)</f>
        <v>9,99999992540782E-07+8,63667619917096E-11i</v>
      </c>
      <c r="E29" t="str">
        <f>+IMDIV(1,'R3C3'!F31)</f>
        <v>1,72830453285533E-07+3,78100631714164E-07i</v>
      </c>
      <c r="F29" t="str">
        <f>+IMDIV(1,'R4C4'!F31)</f>
        <v>1,72830453285533E-07+3,78100631714164E-07i</v>
      </c>
      <c r="G29" t="str">
        <f t="shared" si="0"/>
        <v>0,0359887725168795-0,0488332393257936i</v>
      </c>
      <c r="H29" t="str">
        <f t="shared" si="1"/>
        <v>9,77988460373327+13,2703455003572i</v>
      </c>
      <c r="I29">
        <f t="shared" si="2"/>
        <v>7.2750000000000004</v>
      </c>
      <c r="J29">
        <f t="shared" si="3"/>
        <v>16.484787307126219</v>
      </c>
      <c r="K29">
        <f t="shared" si="4"/>
        <v>53.61079265271033</v>
      </c>
    </row>
    <row r="30" spans="1:11" x14ac:dyDescent="0.3">
      <c r="A30">
        <f>+impedance_haut_parleur!A30</f>
        <v>7.3810000000000002</v>
      </c>
      <c r="B30" t="str">
        <f>+IMDIV(1,impedance_haut_parleur!E30)</f>
        <v>0,0351412606094457-0,0480478671365493i</v>
      </c>
      <c r="C30" t="str">
        <f>+IMDIV(1,'R1L1C1'!F32)</f>
        <v>9,99999992753491E-07+8,51264305462919E-11i</v>
      </c>
      <c r="D30" t="str">
        <f>+IMDIV(1,'R2L2C2'!F32)</f>
        <v>9,99999992753491E-07+8,51264305462919E-11i</v>
      </c>
      <c r="E30" t="str">
        <f>+IMDIV(1,'R3C3'!F32)</f>
        <v>1,77005607022477E-07+3,81673449567928E-07i</v>
      </c>
      <c r="F30" t="str">
        <f>+IMDIV(1,'R4C4'!F32)</f>
        <v>1,77005607022477E-07+3,81673449567928E-07i</v>
      </c>
      <c r="G30" t="str">
        <f t="shared" si="0"/>
        <v>0,0351436146206453-0,0480471036193973i</v>
      </c>
      <c r="H30" t="str">
        <f t="shared" si="1"/>
        <v>9,91749528507227+13,558847851889i</v>
      </c>
      <c r="I30">
        <f t="shared" si="2"/>
        <v>7.3810000000000002</v>
      </c>
      <c r="J30">
        <f t="shared" si="3"/>
        <v>16.798781735593376</v>
      </c>
      <c r="K30">
        <f t="shared" si="4"/>
        <v>53.816737368436158</v>
      </c>
    </row>
    <row r="31" spans="1:11" x14ac:dyDescent="0.3">
      <c r="A31">
        <f>+impedance_haut_parleur!A31</f>
        <v>7.4880000000000004</v>
      </c>
      <c r="B31" t="str">
        <f>+IMDIV(1,impedance_haut_parleur!E31)</f>
        <v>0,0344809288750147-0,047207230270331i</v>
      </c>
      <c r="C31" t="str">
        <f>+IMDIV(1,'R1L1C1'!F33)</f>
        <v>9,9999999295911E-07+8,39100125527423E-11i</v>
      </c>
      <c r="D31" t="str">
        <f>+IMDIV(1,'R2L2C2'!F33)</f>
        <v>9,9999999295911E-07+8,39100125527423E-11i</v>
      </c>
      <c r="E31" t="str">
        <f>+IMDIV(1,'R3C3'!F33)</f>
        <v>1,81237940328694E-07+3,85215198706005E-07i</v>
      </c>
      <c r="F31" t="str">
        <f>+IMDIV(1,'R4C4'!F33)</f>
        <v>1,81237940328694E-07+3,85215198706005E-07i</v>
      </c>
      <c r="G31" t="str">
        <f t="shared" si="0"/>
        <v>0,0344832913508813-0,0472064596721136i</v>
      </c>
      <c r="H31" t="str">
        <f t="shared" si="1"/>
        <v>10,0900702052305+13,8129648758088i</v>
      </c>
      <c r="I31">
        <f t="shared" si="2"/>
        <v>7.4880000000000004</v>
      </c>
      <c r="J31">
        <f t="shared" si="3"/>
        <v>17.105774329354634</v>
      </c>
      <c r="K31">
        <f t="shared" si="4"/>
        <v>53.852684750923643</v>
      </c>
    </row>
    <row r="32" spans="1:11" x14ac:dyDescent="0.3">
      <c r="A32">
        <f>+impedance_haut_parleur!A32</f>
        <v>7.5970000000000004</v>
      </c>
      <c r="B32" t="str">
        <f>+IMDIV(1,impedance_haut_parleur!E32)</f>
        <v>0,0338778973844451-0,0464122359336068i</v>
      </c>
      <c r="C32" t="str">
        <f>+IMDIV(1,'R1L1C1'!F34)</f>
        <v>9,99999993159703E-07+8,2706089744603E-11i</v>
      </c>
      <c r="D32" t="str">
        <f>+IMDIV(1,'R2L2C2'!F34)</f>
        <v>9,99999993159703E-07+8,2706089744603E-11i</v>
      </c>
      <c r="E32" t="str">
        <f>+IMDIV(1,'R3C3'!F34)</f>
        <v>1,85566514666019E-07+3,88756457567878E-07i</v>
      </c>
      <c r="F32" t="str">
        <f>+IMDIV(1,'R4C4'!F34)</f>
        <v>1,85566514666019E-07+3,88756457567878E-07i</v>
      </c>
      <c r="G32" t="str">
        <f t="shared" si="0"/>
        <v>0,0338802685174608-0,0464114582552795i</v>
      </c>
      <c r="H32" t="str">
        <f t="shared" si="1"/>
        <v>10,2608525471054+14,0560022246616i</v>
      </c>
      <c r="I32">
        <f t="shared" si="2"/>
        <v>7.5970000000000004</v>
      </c>
      <c r="J32">
        <f t="shared" si="3"/>
        <v>17.40276683556759</v>
      </c>
      <c r="K32">
        <f t="shared" si="4"/>
        <v>53.870633177407193</v>
      </c>
    </row>
    <row r="33" spans="1:11" x14ac:dyDescent="0.3">
      <c r="A33">
        <f>+impedance_haut_parleur!A33</f>
        <v>7.7069999999999999</v>
      </c>
      <c r="B33" t="str">
        <f>+IMDIV(1,impedance_haut_parleur!E33)</f>
        <v>0,0332512037071889-0,0457193539329028i</v>
      </c>
      <c r="C33" t="str">
        <f>+IMDIV(1,'R1L1C1'!F35)</f>
        <v>9,99999993353569E-07+8,15256459496812E-11i</v>
      </c>
      <c r="D33" t="str">
        <f>+IMDIV(1,'R2L2C2'!F35)</f>
        <v>9,99999993353569E-07+8,15256459496812E-11i</v>
      </c>
      <c r="E33" t="str">
        <f>+IMDIV(1,'R3C3'!F35)</f>
        <v>1,8995105692178E-07+3,92262224661105E-07i</v>
      </c>
      <c r="F33" t="str">
        <f>+IMDIV(1,'R4C4'!F35)</f>
        <v>1,8995105692178E-07+3,92262224661105E-07i</v>
      </c>
      <c r="G33" t="str">
        <f t="shared" si="0"/>
        <v>0,0332535836092894-0,0457185692454022i</v>
      </c>
      <c r="H33" t="str">
        <f t="shared" si="1"/>
        <v>10,4047885917096+14,3049859919747i</v>
      </c>
      <c r="I33">
        <f t="shared" si="2"/>
        <v>7.7069999999999999</v>
      </c>
      <c r="J33">
        <f t="shared" si="3"/>
        <v>17.688760552078335</v>
      </c>
      <c r="K33">
        <f t="shared" si="4"/>
        <v>53.969581571207662</v>
      </c>
    </row>
    <row r="34" spans="1:11" x14ac:dyDescent="0.3">
      <c r="A34">
        <f>+impedance_haut_parleur!A34</f>
        <v>7.819</v>
      </c>
      <c r="B34" t="str">
        <f>+IMDIV(1,impedance_haut_parleur!E34)</f>
        <v>0,032692577147414-0,0452012138861719i</v>
      </c>
      <c r="C34" t="str">
        <f>+IMDIV(1,'R1L1C1'!F36)</f>
        <v>9,99999993542614E-07+8,03578645002004E-11i</v>
      </c>
      <c r="D34" t="str">
        <f>+IMDIV(1,'R2L2C2'!F36)</f>
        <v>9,99999993542614E-07+8,03578645002004E-11i</v>
      </c>
      <c r="E34" t="str">
        <f>+IMDIV(1,'R3C3'!F36)</f>
        <v>1,94430783042997E-07+3,95761864823133E-07i</v>
      </c>
      <c r="F34" t="str">
        <f>+IMDIV(1,'R4C4'!F36)</f>
        <v>1,94430783042997E-07+3,95761864823133E-07i</v>
      </c>
      <c r="G34" t="str">
        <f t="shared" si="0"/>
        <v>0,0326949660089672-0,0452004222017265i</v>
      </c>
      <c r="H34" t="str">
        <f t="shared" si="1"/>
        <v>10,5059629165828+14,5243753835065i</v>
      </c>
      <c r="I34">
        <f t="shared" si="2"/>
        <v>7.819</v>
      </c>
      <c r="J34">
        <f t="shared" si="3"/>
        <v>17.925756248639068</v>
      </c>
      <c r="K34">
        <f t="shared" si="4"/>
        <v>54.120535438415061</v>
      </c>
    </row>
    <row r="35" spans="1:11" x14ac:dyDescent="0.3">
      <c r="A35">
        <f>+impedance_haut_parleur!A35</f>
        <v>7.9329999999999998</v>
      </c>
      <c r="B35" t="str">
        <f>+IMDIV(1,impedance_haut_parleur!E35)</f>
        <v>0,0321537541750003-0,044789559787836i</v>
      </c>
      <c r="C35" t="str">
        <f>+IMDIV(1,'R1L1C1'!F37)</f>
        <v>9,9999999372687E-07+7,9203092318158E-11i</v>
      </c>
      <c r="D35" t="str">
        <f>+IMDIV(1,'R2L2C2'!F37)</f>
        <v>9,9999999372687E-07+7,9203092318158E-11i</v>
      </c>
      <c r="E35" t="str">
        <f>+IMDIV(1,'R3C3'!F37)</f>
        <v>1,99005169651116E-07+3,99251940638047E-07i</v>
      </c>
      <c r="F35" t="str">
        <f>+IMDIV(1,'R4C4'!F37)</f>
        <v>1,99005169651116E-07+3,99251940638047E-07i</v>
      </c>
      <c r="G35" t="str">
        <f t="shared" si="0"/>
        <v>0,0321561521853271-0,0447887611255485i</v>
      </c>
      <c r="H35" t="str">
        <f t="shared" si="1"/>
        <v>10,5775033305965+14,7328967486027i</v>
      </c>
      <c r="I35">
        <f t="shared" si="2"/>
        <v>7.9329999999999998</v>
      </c>
      <c r="J35">
        <f t="shared" si="3"/>
        <v>18.136753384047765</v>
      </c>
      <c r="K35">
        <f t="shared" si="4"/>
        <v>54.323491700389106</v>
      </c>
    </row>
    <row r="36" spans="1:11" x14ac:dyDescent="0.3">
      <c r="A36">
        <f>+impedance_haut_parleur!A36</f>
        <v>8.048</v>
      </c>
      <c r="B36" t="str">
        <f>+IMDIV(1,impedance_haut_parleur!E36)</f>
        <v>0,0315207384484476-0,0443277670996979i</v>
      </c>
      <c r="C36" t="str">
        <f>+IMDIV(1,'R1L1C1'!F38)</f>
        <v>9,99999993904866E-07+7,80713369687443E-11i</v>
      </c>
      <c r="D36" t="str">
        <f>+IMDIV(1,'R2L2C2'!F38)</f>
        <v>9,99999993904866E-07+7,80713369687443E-11i</v>
      </c>
      <c r="E36" t="str">
        <f>+IMDIV(1,'R3C3'!F38)</f>
        <v>2,03633286770307E-07+4,02699355958548E-07i</v>
      </c>
      <c r="F36" t="str">
        <f>+IMDIV(1,'R4C4'!F38)</f>
        <v>2,03633286770307E-07+4,02699355958548E-07i</v>
      </c>
      <c r="G36" t="str">
        <f t="shared" si="0"/>
        <v>0,0315231457150089-0,0443269615448433i</v>
      </c>
      <c r="H36" t="str">
        <f t="shared" si="1"/>
        <v>10,6547931665659+14,9824706973249i</v>
      </c>
      <c r="I36">
        <f t="shared" si="2"/>
        <v>8.048</v>
      </c>
      <c r="J36">
        <f t="shared" si="3"/>
        <v>18.384750355076857</v>
      </c>
      <c r="K36">
        <f t="shared" si="4"/>
        <v>54.581441718957151</v>
      </c>
    </row>
    <row r="37" spans="1:11" x14ac:dyDescent="0.3">
      <c r="A37">
        <f>+impedance_haut_parleur!A37</f>
        <v>8.1649999999999991</v>
      </c>
      <c r="B37" t="str">
        <f>+IMDIV(1,impedance_haut_parleur!E37)</f>
        <v>0,0305684456657211-0,0435477925488432i</v>
      </c>
      <c r="C37" t="str">
        <f>+IMDIV(1,'R1L1C1'!F39)</f>
        <v>9,99999994078295E-07+7,69526158131924E-11i</v>
      </c>
      <c r="D37" t="str">
        <f>+IMDIV(1,'R2L2C2'!F39)</f>
        <v>9,99999994078295E-07+7,69526158131924E-11i</v>
      </c>
      <c r="E37" t="str">
        <f>+IMDIV(1,'R3C3'!F39)</f>
        <v>2,08354491485829E-07+4,06131625662802E-07i</v>
      </c>
      <c r="F37" t="str">
        <f>+IMDIV(1,'R4C4'!F39)</f>
        <v>2,08354491485829E-07+4,06131625662802E-07i</v>
      </c>
      <c r="G37" t="str">
        <f t="shared" si="0"/>
        <v>0,0305708623746922-0,0435469801316866i</v>
      </c>
      <c r="H37" t="str">
        <f t="shared" si="1"/>
        <v>10,7989253099433+15,3826405075497i</v>
      </c>
      <c r="I37">
        <f t="shared" si="2"/>
        <v>8.1649999999999991</v>
      </c>
      <c r="J37">
        <f t="shared" si="3"/>
        <v>18.794744393958727</v>
      </c>
      <c r="K37">
        <f t="shared" si="4"/>
        <v>54.930367303483372</v>
      </c>
    </row>
    <row r="38" spans="1:11" x14ac:dyDescent="0.3">
      <c r="A38">
        <f>+impedance_haut_parleur!A38</f>
        <v>8.2840000000000007</v>
      </c>
      <c r="B38" t="str">
        <f>+IMDIV(1,impedance_haut_parleur!E38)</f>
        <v>0,0295729838315133-0,0427646046215706i</v>
      </c>
      <c r="C38" t="str">
        <f>+IMDIV(1,'R1L1C1'!F40)</f>
        <v>9,99999994247204E-07+7,58471868568255E-11i</v>
      </c>
      <c r="D38" t="str">
        <f>+IMDIV(1,'R2L2C2'!F40)</f>
        <v>9,99999994247204E-07+7,58471868568255E-11i</v>
      </c>
      <c r="E38" t="str">
        <f>+IMDIV(1,'R3C3'!F40)</f>
        <v>2,13167969381681E-07+4,09545340849303E-07i</v>
      </c>
      <c r="F38" t="str">
        <f>+IMDIV(1,'R4C4'!F40)</f>
        <v>2,13167969381681E-07+4,09545340849303E-07i</v>
      </c>
      <c r="G38" t="str">
        <f t="shared" si="0"/>
        <v>0,0295754101674406-0,0427637853791945i</v>
      </c>
      <c r="H38" t="str">
        <f t="shared" si="1"/>
        <v>10,9398921558726+15,8182489296565i</v>
      </c>
      <c r="I38">
        <f t="shared" si="2"/>
        <v>8.2840000000000007</v>
      </c>
      <c r="J38">
        <f t="shared" si="3"/>
        <v>19.232738743681356</v>
      </c>
      <c r="K38">
        <f t="shared" si="4"/>
        <v>55.332287420009976</v>
      </c>
    </row>
    <row r="39" spans="1:11" x14ac:dyDescent="0.3">
      <c r="A39">
        <f>+impedance_haut_parleur!A39</f>
        <v>8.4039999999999999</v>
      </c>
      <c r="B39" t="str">
        <f>+IMDIV(1,impedance_haut_parleur!E39)</f>
        <v>0,0285830056981385-0,0420428296706537i</v>
      </c>
      <c r="C39" t="str">
        <f>+IMDIV(1,'R1L1C1'!F41)</f>
        <v>9,99999994410319E-07+7,47641698526862E-11i</v>
      </c>
      <c r="D39" t="str">
        <f>+IMDIV(1,'R2L2C2'!F41)</f>
        <v>9,99999994410319E-07+7,47641698526862E-11i</v>
      </c>
      <c r="E39" t="str">
        <f>+IMDIV(1,'R3C3'!F41)</f>
        <v>2,18032222459431E-07+4,12909399782607E-07i</v>
      </c>
      <c r="F39" t="str">
        <f>+IMDIV(1,'R4C4'!F41)</f>
        <v>2,18032222459431E-07+4,12909399782607E-07i</v>
      </c>
      <c r="G39" t="str">
        <f t="shared" si="0"/>
        <v>0,0285854417625722-0,0420420037023258i</v>
      </c>
      <c r="H39" t="str">
        <f t="shared" si="1"/>
        <v>11,0596630859142+16,2659860311581i</v>
      </c>
      <c r="I39">
        <f t="shared" si="2"/>
        <v>8.4039999999999999</v>
      </c>
      <c r="J39">
        <f t="shared" si="3"/>
        <v>19.669734343395788</v>
      </c>
      <c r="K39">
        <f t="shared" si="4"/>
        <v>55.787206224557082</v>
      </c>
    </row>
    <row r="40" spans="1:11" x14ac:dyDescent="0.3">
      <c r="A40">
        <f>+impedance_haut_parleur!A40</f>
        <v>8.5259999999999998</v>
      </c>
      <c r="B40" t="str">
        <f>+IMDIV(1,impedance_haut_parleur!E40)</f>
        <v>0,0276134492810356-0,0413905342376436i</v>
      </c>
      <c r="C40" t="str">
        <f>+IMDIV(1,'R1L1C1'!F42)</f>
        <v>9,99999994569142E-07+7,36943549805417E-11i</v>
      </c>
      <c r="D40" t="str">
        <f>+IMDIV(1,'R2L2C2'!F42)</f>
        <v>9,99999994569142E-07+7,36943549805417E-11i</v>
      </c>
      <c r="E40" t="str">
        <f>+IMDIV(1,'R3C3'!F42)</f>
        <v>2,22986654334799E-07+4,16249452039725E-07i</v>
      </c>
      <c r="F40" t="str">
        <f>+IMDIV(1,'R4C4'!F42)</f>
        <v>2,22986654334799E-07+4,16249452039725E-07i</v>
      </c>
      <c r="G40" t="str">
        <f t="shared" si="0"/>
        <v>0,0276158952543334-0,0413897015913508i</v>
      </c>
      <c r="H40" t="str">
        <f t="shared" si="1"/>
        <v>11,1545795265783+16,7180789806052i</v>
      </c>
      <c r="I40">
        <f t="shared" si="2"/>
        <v>8.5259999999999998</v>
      </c>
      <c r="J40">
        <f t="shared" si="3"/>
        <v>20.097731444531572</v>
      </c>
      <c r="K40">
        <f t="shared" si="4"/>
        <v>56.288124871163532</v>
      </c>
    </row>
    <row r="41" spans="1:11" x14ac:dyDescent="0.3">
      <c r="A41">
        <f>+impedance_haut_parleur!A41</f>
        <v>8.65</v>
      </c>
      <c r="B41" t="str">
        <f>+IMDIV(1,impedance_haut_parleur!E41)</f>
        <v>0,0266318055836841-0,0408094995777715i</v>
      </c>
      <c r="C41" t="str">
        <f>+IMDIV(1,'R1L1C1'!F43)</f>
        <v>9,99999994723732E-07+7,26379256970117E-11i</v>
      </c>
      <c r="D41" t="str">
        <f>+IMDIV(1,'R2L2C2'!F43)</f>
        <v>9,99999994723732E-07+7,26379256970117E-11i</v>
      </c>
      <c r="E41" t="str">
        <f>+IMDIV(1,'R3C3'!F43)</f>
        <v>2,28030157135305E-07+4,1956215817463E-07i</v>
      </c>
      <c r="F41" t="str">
        <f>+IMDIV(1,'R4C4'!F43)</f>
        <v>2,28030157135305E-07+4,1956215817463E-07i</v>
      </c>
      <c r="G41" t="str">
        <f t="shared" si="0"/>
        <v>0,0266342616439878-0,0408086603081793i</v>
      </c>
      <c r="H41" t="str">
        <f t="shared" si="1"/>
        <v>11,2156979360779+17,184542725849i</v>
      </c>
      <c r="I41">
        <f t="shared" si="2"/>
        <v>8.65</v>
      </c>
      <c r="J41">
        <f t="shared" si="3"/>
        <v>20.520730710427245</v>
      </c>
      <c r="K41">
        <f t="shared" si="4"/>
        <v>56.869042395020031</v>
      </c>
    </row>
    <row r="42" spans="1:11" x14ac:dyDescent="0.3">
      <c r="A42">
        <f>+impedance_haut_parleur!A42</f>
        <v>8.7759999999999998</v>
      </c>
      <c r="B42" t="str">
        <f>+IMDIV(1,impedance_haut_parleur!E42)</f>
        <v>0,0256968187773703-0,0402010887224908i</v>
      </c>
      <c r="C42" t="str">
        <f>+IMDIV(1,'R1L1C1'!F44)</f>
        <v>9,99999994874151E-07+7,15950368707637E-11i</v>
      </c>
      <c r="D42" t="str">
        <f>+IMDIV(1,'R2L2C2'!F44)</f>
        <v>9,99999994874151E-07+7,15950368707637E-11i</v>
      </c>
      <c r="E42" t="str">
        <f>+IMDIV(1,'R3C3'!F44)</f>
        <v>2,33161514098458E-07+4,22844205874661E-07i</v>
      </c>
      <c r="F42" t="str">
        <f>+IMDIV(1,'R4C4'!F44)</f>
        <v>2,33161514098458E-07+4,22844205874661E-07i</v>
      </c>
      <c r="G42" t="str">
        <f t="shared" si="0"/>
        <v>0,0256992851003882-0,040200242890889i</v>
      </c>
      <c r="H42" t="str">
        <f t="shared" si="1"/>
        <v>11,2888824040529+17,6586941168551i</v>
      </c>
      <c r="I42">
        <f t="shared" si="2"/>
        <v>8.7759999999999998</v>
      </c>
      <c r="J42">
        <f t="shared" si="3"/>
        <v>20.958729537955968</v>
      </c>
      <c r="K42">
        <f t="shared" si="4"/>
        <v>57.409957524062754</v>
      </c>
    </row>
    <row r="43" spans="1:11" x14ac:dyDescent="0.3">
      <c r="A43">
        <f>+impedance_haut_parleur!A43</f>
        <v>8.9030000000000005</v>
      </c>
      <c r="B43" t="str">
        <f>+IMDIV(1,impedance_haut_parleur!E43)</f>
        <v>0,0250967088695282-0,0393530061004704i</v>
      </c>
      <c r="C43" t="str">
        <f>+IMDIV(1,'R1L1C1'!F45)</f>
        <v>9,99999995019347E-07+7,0573742509473E-11i</v>
      </c>
      <c r="D43" t="str">
        <f>+IMDIV(1,'R2L2C2'!F45)</f>
        <v>9,99999995019347E-07+7,0573742509473E-11i</v>
      </c>
      <c r="E43" t="str">
        <f>+IMDIV(1,'R3C3'!F45)</f>
        <v>2,38338619300114E-07+4,26067273854997E-07i</v>
      </c>
      <c r="F43" t="str">
        <f>+IMDIV(1,'R4C4'!F45)</f>
        <v>2,38338619300114E-07+4,26067273854997E-07i</v>
      </c>
      <c r="G43" t="str">
        <f t="shared" si="0"/>
        <v>0,0250991855467568-0,0393521538247752i</v>
      </c>
      <c r="H43" t="str">
        <f t="shared" si="1"/>
        <v>11,5209921126307+18,0633691474045i</v>
      </c>
      <c r="I43">
        <f t="shared" si="2"/>
        <v>8.9030000000000005</v>
      </c>
      <c r="J43">
        <f t="shared" si="3"/>
        <v>21.424718532916685</v>
      </c>
      <c r="K43">
        <f t="shared" si="4"/>
        <v>57.469874119121272</v>
      </c>
    </row>
    <row r="44" spans="1:11" x14ac:dyDescent="0.3">
      <c r="A44">
        <f>+impedance_haut_parleur!A44</f>
        <v>9.0329999999999995</v>
      </c>
      <c r="B44" t="str">
        <f>+IMDIV(1,impedance_haut_parleur!E44)</f>
        <v>0,0246633654392867-0,0383640961805928i</v>
      </c>
      <c r="C44" t="str">
        <f>+IMDIV(1,'R1L1C1'!F46)</f>
        <v>9,99999995161675E-07+6,95580665339187E-11i</v>
      </c>
      <c r="D44" t="str">
        <f>+IMDIV(1,'R2L2C2'!F46)</f>
        <v>9,99999995161675E-07+6,95580665339187E-11i</v>
      </c>
      <c r="E44" t="str">
        <f>+IMDIV(1,'R3C3'!F46)</f>
        <v>2,43641578269851E-07+4,29278883254263E-07i</v>
      </c>
      <c r="F44" t="str">
        <f>+IMDIV(1,'R4C4'!F46)</f>
        <v>2,43641578269851E-07+4,29278883254263E-07i</v>
      </c>
      <c r="G44" t="str">
        <f t="shared" si="0"/>
        <v>0,0246658527224336-0,0383632374837102i</v>
      </c>
      <c r="H44" t="str">
        <f t="shared" si="1"/>
        <v>11,8577719181138+18,442602623202i</v>
      </c>
      <c r="I44">
        <f t="shared" si="2"/>
        <v>9.0329999999999995</v>
      </c>
      <c r="J44">
        <f t="shared" si="3"/>
        <v>21.925700590388107</v>
      </c>
      <c r="K44">
        <f t="shared" si="4"/>
        <v>57.260788286686044</v>
      </c>
    </row>
    <row r="45" spans="1:11" x14ac:dyDescent="0.3">
      <c r="A45">
        <f>+impedance_haut_parleur!A45</f>
        <v>9.1639999999999997</v>
      </c>
      <c r="B45" t="str">
        <f>+IMDIV(1,impedance_haut_parleur!E45)</f>
        <v>0,0240511778288971-0,0374520559916301i</v>
      </c>
      <c r="C45" t="str">
        <f>+IMDIV(1,'R1L1C1'!F47)</f>
        <v>9,99999995299015E-07+6,8563727641781E-11i</v>
      </c>
      <c r="D45" t="str">
        <f>+IMDIV(1,'R2L2C2'!F47)</f>
        <v>9,99999995299015E-07+6,8563727641781E-11i</v>
      </c>
      <c r="E45" t="str">
        <f>+IMDIV(1,'R3C3'!F47)</f>
        <v>2,48987292760372E-07+4,32426433979507E-07i</v>
      </c>
      <c r="F45" t="str">
        <f>+IMDIV(1,'R4C4'!F47)</f>
        <v>2,48987292760372E-07+4,32426433979507E-07i</v>
      </c>
      <c r="G45" t="str">
        <f t="shared" si="0"/>
        <v>0,0240536758034732-0,0374511910016347i</v>
      </c>
      <c r="H45" t="str">
        <f t="shared" si="1"/>
        <v>12,1411405045068+18,9035628370077i</v>
      </c>
      <c r="I45">
        <f t="shared" si="2"/>
        <v>9.1639999999999997</v>
      </c>
      <c r="J45">
        <f t="shared" si="3"/>
        <v>22.466686019145641</v>
      </c>
      <c r="K45">
        <f t="shared" si="4"/>
        <v>57.288692693307148</v>
      </c>
    </row>
    <row r="46" spans="1:11" x14ac:dyDescent="0.3">
      <c r="A46">
        <f>+impedance_haut_parleur!A46</f>
        <v>9.2970000000000006</v>
      </c>
      <c r="B46" t="str">
        <f>+IMDIV(1,impedance_haut_parleur!E46)</f>
        <v>0,0230174763441644-0,0366304818004833i</v>
      </c>
      <c r="C46" t="str">
        <f>+IMDIV(1,'R1L1C1'!F48)</f>
        <v>9,99999995432555E-07+6,75828745580293E-11i</v>
      </c>
      <c r="D46" t="str">
        <f>+IMDIV(1,'R2L2C2'!F48)</f>
        <v>9,99999995432555E-07+6,75828745580293E-11i</v>
      </c>
      <c r="E46" t="str">
        <f>+IMDIV(1,'R3C3'!F48)</f>
        <v>2,5441493340838E-07+4,35531830142401E-07i</v>
      </c>
      <c r="F46" t="str">
        <f>+IMDIV(1,'R4C4'!F48)</f>
        <v>2,5441493340838E-07+4,35531830142401E-07i</v>
      </c>
      <c r="G46" t="str">
        <f t="shared" si="0"/>
        <v>0,0230199851740221-0,0366296106016573i</v>
      </c>
      <c r="H46" t="str">
        <f t="shared" si="1"/>
        <v>12,2993127255322+19,570778712432i</v>
      </c>
      <c r="I46">
        <f t="shared" si="2"/>
        <v>9.2970000000000006</v>
      </c>
      <c r="J46">
        <f t="shared" si="3"/>
        <v>23.114680896162501</v>
      </c>
      <c r="K46">
        <f t="shared" si="4"/>
        <v>57.852572811318808</v>
      </c>
    </row>
    <row r="47" spans="1:11" x14ac:dyDescent="0.3">
      <c r="A47">
        <f>+impedance_haut_parleur!A47</f>
        <v>9.4320000000000004</v>
      </c>
      <c r="B47" t="str">
        <f>+IMDIV(1,impedance_haut_parleur!E47)</f>
        <v>0,0219445008280533-0,035810170699458i</v>
      </c>
      <c r="C47" t="str">
        <f>+IMDIV(1,'R1L1C1'!F49)</f>
        <v>9,99999995562367E-07+6,66155607465079E-11i</v>
      </c>
      <c r="D47" t="str">
        <f>+IMDIV(1,'R2L2C2'!F49)</f>
        <v>9,99999995562367E-07+6,66155607465079E-11i</v>
      </c>
      <c r="E47" t="str">
        <f>+IMDIV(1,'R3C3'!F49)</f>
        <v>2,59922786254814E-07+4,38591987432908E-07i</v>
      </c>
      <c r="F47" t="str">
        <f>+IMDIV(1,'R4C4'!F49)</f>
        <v>2,59922786254814E-07+4,38591987432908E-07i</v>
      </c>
      <c r="G47" t="str">
        <f t="shared" si="0"/>
        <v>0,0219470206736169-0,035809293382252i</v>
      </c>
      <c r="H47" t="str">
        <f t="shared" si="1"/>
        <v>12,4417824458476+20,3003152194181i</v>
      </c>
      <c r="I47">
        <f t="shared" si="2"/>
        <v>9.4320000000000004</v>
      </c>
      <c r="J47">
        <f t="shared" si="3"/>
        <v>23.809677621453417</v>
      </c>
      <c r="K47">
        <f t="shared" si="4"/>
        <v>58.496443657296759</v>
      </c>
    </row>
    <row r="48" spans="1:11" x14ac:dyDescent="0.3">
      <c r="A48">
        <f>+impedance_haut_parleur!A48</f>
        <v>9.5690000000000008</v>
      </c>
      <c r="B48" t="str">
        <f>+IMDIV(1,impedance_haut_parleur!E48)</f>
        <v>0,020973308451974-0,0349399709382294i</v>
      </c>
      <c r="C48" t="str">
        <f>+IMDIV(1,'R1L1C1'!F50)</f>
        <v>9,99999995688525E-07+6,56618196973913E-11i</v>
      </c>
      <c r="D48" t="str">
        <f>+IMDIV(1,'R2L2C2'!F50)</f>
        <v>9,99999995688525E-07+6,56618196973913E-11i</v>
      </c>
      <c r="E48" t="str">
        <f>+IMDIV(1,'R3C3'!F50)</f>
        <v>2,65509034776763E-07+0,0000004416038804502i</v>
      </c>
      <c r="F48" t="str">
        <f>+IMDIV(1,'R4C4'!F50)</f>
        <v>2,65509034776763E-07+0,0000004416038804502i</v>
      </c>
      <c r="G48" t="str">
        <f t="shared" si="0"/>
        <v>0,0209758394700349-0,0349390875991449i</v>
      </c>
      <c r="H48" t="str">
        <f t="shared" si="1"/>
        <v>12,6305263268285+21,0384459886235i</v>
      </c>
      <c r="I48">
        <f t="shared" si="2"/>
        <v>9.5690000000000008</v>
      </c>
      <c r="J48">
        <f t="shared" si="3"/>
        <v>24.538671620707916</v>
      </c>
      <c r="K48">
        <f t="shared" si="4"/>
        <v>59.021309774434293</v>
      </c>
    </row>
    <row r="49" spans="1:11" x14ac:dyDescent="0.3">
      <c r="A49">
        <f>+impedance_haut_parleur!A49</f>
        <v>9.7080000000000002</v>
      </c>
      <c r="B49" t="str">
        <f>+IMDIV(1,impedance_haut_parleur!E49)</f>
        <v>0,0200748728138439-0,0340518254425595i</v>
      </c>
      <c r="C49" t="str">
        <f>+IMDIV(1,'R1L1C1'!F51)</f>
        <v>9,99999995811106E-07+6,47216662469657E-11i</v>
      </c>
      <c r="D49" t="str">
        <f>+IMDIV(1,'R2L2C2'!F51)</f>
        <v>9,99999995811106E-07+6,47216662469657E-11i</v>
      </c>
      <c r="E49" t="str">
        <f>+IMDIV(1,'R3C3'!F51)</f>
        <v>2,71171761886113E-07+4,44564548116125E-07i</v>
      </c>
      <c r="F49" t="str">
        <f>+IMDIV(1,'R4C4'!F51)</f>
        <v>2,71171761886113E-07+4,44564548116125E-07i</v>
      </c>
      <c r="G49" t="str">
        <f t="shared" si="0"/>
        <v>0,0200774151573593-0,0340509361840199i</v>
      </c>
      <c r="H49" t="str">
        <f t="shared" si="1"/>
        <v>12,8489794870198+21,7916388695046i</v>
      </c>
      <c r="I49">
        <f t="shared" si="2"/>
        <v>9.7080000000000002</v>
      </c>
      <c r="J49">
        <f t="shared" si="3"/>
        <v>25.297663893663366</v>
      </c>
      <c r="K49">
        <f t="shared" si="4"/>
        <v>59.475170992702019</v>
      </c>
    </row>
    <row r="50" spans="1:11" x14ac:dyDescent="0.3">
      <c r="A50">
        <f>+impedance_haut_parleur!A50</f>
        <v>9.8490000000000002</v>
      </c>
      <c r="B50" t="str">
        <f>+IMDIV(1,impedance_haut_parleur!E50)</f>
        <v>0,0192305251209243-0,0331130960429623i</v>
      </c>
      <c r="C50" t="str">
        <f>+IMDIV(1,'R1L1C1'!F52)</f>
        <v>9,99999995930185E-07+6,37950978448825E-11i</v>
      </c>
      <c r="D50" t="str">
        <f>+IMDIV(1,'R2L2C2'!F52)</f>
        <v>9,99999995930185E-07+6,37950978448825E-11i</v>
      </c>
      <c r="E50" t="str">
        <f>+IMDIV(1,'R3C3'!F52)</f>
        <v>2,76908952255568E-07+4,47471098973209E-07i</v>
      </c>
      <c r="F50" t="str">
        <f>+IMDIV(1,'R4C4'!F52)</f>
        <v>2,76908952255568E-07+4,47471098973209E-07i</v>
      </c>
      <c r="G50" t="str">
        <f t="shared" si="0"/>
        <v>0,0192330789388207-0,0331122009731742i</v>
      </c>
      <c r="H50" t="str">
        <f t="shared" si="1"/>
        <v>13,1164810858865+22,5816968337855i</v>
      </c>
      <c r="I50">
        <f t="shared" si="2"/>
        <v>9.8490000000000002</v>
      </c>
      <c r="J50">
        <f t="shared" si="3"/>
        <v>26.114653127495611</v>
      </c>
      <c r="K50">
        <f t="shared" si="4"/>
        <v>59.850023063878979</v>
      </c>
    </row>
    <row r="51" spans="1:11" x14ac:dyDescent="0.3">
      <c r="A51">
        <f>+impedance_haut_parleur!A51</f>
        <v>9.9920000000000009</v>
      </c>
      <c r="B51" t="str">
        <f>+IMDIV(1,impedance_haut_parleur!E51)</f>
        <v>0,0183154234353481-0,0318823943424993i</v>
      </c>
      <c r="C51" t="str">
        <f>+IMDIV(1,'R1L1C1'!F53)</f>
        <v>9,99999996045842E-07+6,28820957686016E-11i</v>
      </c>
      <c r="D51" t="str">
        <f>+IMDIV(1,'R2L2C2'!F53)</f>
        <v>9,99999996045842E-07+6,28820957686016E-11i</v>
      </c>
      <c r="E51" t="str">
        <f>+IMDIV(1,'R3C3'!F53)</f>
        <v>2,82718494965355E-07+4,5032071634545E-07i</v>
      </c>
      <c r="F51" t="str">
        <f>+IMDIV(1,'R4C4'!F53)</f>
        <v>2,82718494965355E-07+4,5032071634545E-07i</v>
      </c>
      <c r="G51" t="str">
        <f t="shared" si="0"/>
        <v>0,0183179888723301-0,0318814935753024i</v>
      </c>
      <c r="H51" t="str">
        <f t="shared" si="1"/>
        <v>13,5490253131483+23,5813640068994i</v>
      </c>
      <c r="I51">
        <f t="shared" si="2"/>
        <v>9.9920000000000009</v>
      </c>
      <c r="J51">
        <f t="shared" si="3"/>
        <v>27.196632426869023</v>
      </c>
      <c r="K51">
        <f t="shared" si="4"/>
        <v>60.1198344820369</v>
      </c>
    </row>
    <row r="52" spans="1:11" x14ac:dyDescent="0.3">
      <c r="A52">
        <f>+impedance_haut_parleur!A52</f>
        <v>10.137</v>
      </c>
      <c r="B52" t="str">
        <f>+IMDIV(1,impedance_haut_parleur!E52)</f>
        <v>0,0174611935166943-0,0305953579144526i</v>
      </c>
      <c r="C52" t="str">
        <f>+IMDIV(1,'R1L1C1'!F54)</f>
        <v>9,99999996158154E-07+6,19826262850617E-11i</v>
      </c>
      <c r="D52" t="str">
        <f>+IMDIV(1,'R2L2C2'!F54)</f>
        <v>9,99999996158154E-07+6,19826262850617E-11i</v>
      </c>
      <c r="E52" t="str">
        <f>+IMDIV(1,'R3C3'!F54)</f>
        <v>2,88598186462357E-07+4,53110663340641E-07i</v>
      </c>
      <c r="F52" t="str">
        <f>+IMDIV(1,'R4C4'!F54)</f>
        <v>2,88598186462357E-07+4,53110663340641E-07i</v>
      </c>
      <c r="G52" t="str">
        <f t="shared" si="0"/>
        <v>0,0174637707130595-0,0305944515691607i</v>
      </c>
      <c r="H52" t="str">
        <f t="shared" si="1"/>
        <v>14,0722948275068+24,6529887296992i</v>
      </c>
      <c r="I52">
        <f t="shared" si="2"/>
        <v>10.137</v>
      </c>
      <c r="J52">
        <f t="shared" si="3"/>
        <v>28.386604851918278</v>
      </c>
      <c r="K52">
        <f t="shared" si="4"/>
        <v>60.281628846931412</v>
      </c>
    </row>
    <row r="53" spans="1:11" x14ac:dyDescent="0.3">
      <c r="A53">
        <f>+impedance_haut_parleur!A53</f>
        <v>10.285</v>
      </c>
      <c r="B53" t="str">
        <f>+IMDIV(1,impedance_haut_parleur!E53)</f>
        <v>0,0167269134479091-0,0293706457109924i</v>
      </c>
      <c r="C53" t="str">
        <f>+IMDIV(1,'R1L1C1'!F55)</f>
        <v>9,99999996267926E-07+6,10907013835674E-11i</v>
      </c>
      <c r="D53" t="str">
        <f>+IMDIV(1,'R2L2C2'!F55)</f>
        <v>9,99999996267926E-07+6,10907013835674E-11i</v>
      </c>
      <c r="E53" t="str">
        <f>+IMDIV(1,'R3C3'!F55)</f>
        <v>2,94586143534576E-07+4,55856498880955E-07i</v>
      </c>
      <c r="F53" t="str">
        <f>+IMDIV(1,'R4C4'!F55)</f>
        <v>2,94586143534576E-07+4,55856498880955E-07i</v>
      </c>
      <c r="G53" t="str">
        <f t="shared" si="0"/>
        <v>0,0167295026201887-0,0293697338758132i</v>
      </c>
      <c r="H53" t="str">
        <f t="shared" si="1"/>
        <v>14,6434350875922+25,7075061533106i</v>
      </c>
      <c r="I53">
        <f t="shared" si="2"/>
        <v>10.285</v>
      </c>
      <c r="J53">
        <f t="shared" si="3"/>
        <v>29.585571885414499</v>
      </c>
      <c r="K53">
        <f t="shared" si="4"/>
        <v>60.333421223935503</v>
      </c>
    </row>
    <row r="54" spans="1:11" x14ac:dyDescent="0.3">
      <c r="A54">
        <f>+impedance_haut_parleur!A54</f>
        <v>10.433999999999999</v>
      </c>
      <c r="B54" t="str">
        <f>+IMDIV(1,impedance_haut_parleur!E54)</f>
        <v>0,0161362993494591-0,0281846914866445i</v>
      </c>
      <c r="C54" t="str">
        <f>+IMDIV(1,'R1L1C1'!F56)</f>
        <v>9,99999996373755E-07+6,02183097948505E-11i</v>
      </c>
      <c r="D54" t="str">
        <f>+IMDIV(1,'R2L2C2'!F56)</f>
        <v>9,99999996373755E-07+6,02183097948505E-11i</v>
      </c>
      <c r="E54" t="str">
        <f>+IMDIV(1,'R3C3'!F56)</f>
        <v>3,00599057570816E-07+4,58518553777656E-07i</v>
      </c>
      <c r="F54" t="str">
        <f>+IMDIV(1,'R4C4'!F56)</f>
        <v>3,00599057570816E-07+4,58518553777656E-07i</v>
      </c>
      <c r="G54" t="str">
        <f t="shared" si="0"/>
        <v>0,016138900547567-0,0281837743291003i</v>
      </c>
      <c r="H54" t="str">
        <f t="shared" si="1"/>
        <v>15,3005926102348+26,71981576176i</v>
      </c>
      <c r="I54">
        <f t="shared" si="2"/>
        <v>10.433999999999999</v>
      </c>
      <c r="J54">
        <f t="shared" si="3"/>
        <v>30.790529202447463</v>
      </c>
      <c r="K54">
        <f t="shared" si="4"/>
        <v>60.203213632874849</v>
      </c>
    </row>
    <row r="55" spans="1:11" x14ac:dyDescent="0.3">
      <c r="A55">
        <f>+impedance_haut_parleur!A55</f>
        <v>10.586</v>
      </c>
      <c r="B55" t="str">
        <f>+IMDIV(1,impedance_haut_parleur!E55)</f>
        <v>0,0155841608634897-0,0270710638584253i</v>
      </c>
      <c r="C55" t="str">
        <f>+IMDIV(1,'R1L1C1'!F57)</f>
        <v>9,99999996477143E-07+5,93536580757039E-11i</v>
      </c>
      <c r="D55" t="str">
        <f>+IMDIV(1,'R2L2C2'!F57)</f>
        <v>9,99999996477143E-07+5,93536580757039E-11i</v>
      </c>
      <c r="E55" t="str">
        <f>+IMDIV(1,'R3C3'!F57)</f>
        <v>3,06715148874439E-07+4,61130096963286E-07i</v>
      </c>
      <c r="F55" t="str">
        <f>+IMDIV(1,'R4C4'!F57)</f>
        <v>3,06715148874439E-07+4,61130096963286E-07i</v>
      </c>
      <c r="G55" t="str">
        <f t="shared" si="0"/>
        <v>0,0155867742937804-0,0270701414795241i</v>
      </c>
      <c r="H55" t="str">
        <f t="shared" si="1"/>
        <v>15,9743095644867+27,7431886673897i</v>
      </c>
      <c r="I55">
        <f t="shared" si="2"/>
        <v>10.586</v>
      </c>
      <c r="J55">
        <f t="shared" si="3"/>
        <v>32.013482839210603</v>
      </c>
      <c r="K55">
        <f t="shared" si="4"/>
        <v>60.067001478085388</v>
      </c>
    </row>
    <row r="56" spans="1:11" x14ac:dyDescent="0.3">
      <c r="A56">
        <f>+impedance_haut_parleur!A56</f>
        <v>10.74</v>
      </c>
      <c r="B56" t="str">
        <f>+IMDIV(1,impedance_haut_parleur!E56)</f>
        <v>0,014953530388352-0,0260733906631993i</v>
      </c>
      <c r="C56" t="str">
        <f>+IMDIV(1,'R1L1C1'!F58)</f>
        <v>9,99999996577447E-07+5,85025888097916E-11i</v>
      </c>
      <c r="D56" t="str">
        <f>+IMDIV(1,'R2L2C2'!F58)</f>
        <v>9,99999996577447E-07+5,85025888097916E-11i</v>
      </c>
      <c r="E56" t="str">
        <f>+IMDIV(1,'R3C3'!F58)</f>
        <v>3,12891428348226E-07+4,6367055374957E-07i</v>
      </c>
      <c r="F56" t="str">
        <f>+IMDIV(1,'R4C4'!F58)</f>
        <v>3,12891428348226E-07+4,6367055374957E-07i</v>
      </c>
      <c r="G56" t="str">
        <f t="shared" si="0"/>
        <v>0,0149561561712018-0,0260724632050866i</v>
      </c>
      <c r="H56" t="str">
        <f t="shared" si="1"/>
        <v>16,5543101871941+28,8584605764068i</v>
      </c>
      <c r="I56">
        <f t="shared" si="2"/>
        <v>10.74</v>
      </c>
      <c r="J56">
        <f t="shared" si="3"/>
        <v>33.269444428993154</v>
      </c>
      <c r="K56">
        <f t="shared" si="4"/>
        <v>60.15977857819999</v>
      </c>
    </row>
    <row r="57" spans="1:11" x14ac:dyDescent="0.3">
      <c r="A57">
        <f>+impedance_haut_parleur!A57</f>
        <v>10.896000000000001</v>
      </c>
      <c r="B57" t="str">
        <f>+IMDIV(1,impedance_haut_parleur!E57)</f>
        <v>0,0142737812345137-0,0251560370383584i</v>
      </c>
      <c r="C57" t="str">
        <f>+IMDIV(1,'R1L1C1'!F59)</f>
        <v>9,99999996674748E-07+5,76649947385454E-11i</v>
      </c>
      <c r="D57" t="str">
        <f>+IMDIV(1,'R2L2C2'!F59)</f>
        <v>9,99999996674748E-07+5,76649947385454E-11i</v>
      </c>
      <c r="E57" t="str">
        <f>+IMDIV(1,'R3C3'!F59)</f>
        <v>3,1912524331472E-07+4,66137664637863E-07i</v>
      </c>
      <c r="F57" t="str">
        <f>+IMDIV(1,'R4C4'!F59)</f>
        <v>3,1912524331472E-07+4,66137664637863E-07i</v>
      </c>
      <c r="G57" t="str">
        <f t="shared" si="0"/>
        <v>0,0142764194849937-0,0251551046476991i</v>
      </c>
      <c r="H57" t="str">
        <f t="shared" si="1"/>
        <v>17,0649022797327+30,0684217846534i</v>
      </c>
      <c r="I57">
        <f t="shared" si="2"/>
        <v>10.896000000000001</v>
      </c>
      <c r="J57">
        <f t="shared" si="3"/>
        <v>34.573412883842487</v>
      </c>
      <c r="K57">
        <f t="shared" si="4"/>
        <v>60.423543104055966</v>
      </c>
    </row>
    <row r="58" spans="1:11" x14ac:dyDescent="0.3">
      <c r="A58">
        <f>+impedance_haut_parleur!A58</f>
        <v>11.054</v>
      </c>
      <c r="B58" t="str">
        <f>+IMDIV(1,impedance_haut_parleur!E58)</f>
        <v>0,0137493526100315-0,0239815110868059i</v>
      </c>
      <c r="C58" t="str">
        <f>+IMDIV(1,'R1L1C1'!F60)</f>
        <v>9,99999996769128E-07+5,68407599909333E-11i</v>
      </c>
      <c r="D58" t="str">
        <f>+IMDIV(1,'R2L2C2'!F60)</f>
        <v>9,99999996769128E-07+5,68407599909333E-11i</v>
      </c>
      <c r="E58" t="str">
        <f>+IMDIV(1,'R3C3'!F60)</f>
        <v>3,25413872504728E-07+4,68529277725741E-07i</v>
      </c>
      <c r="F58" t="str">
        <f>+IMDIV(1,'R4C4'!F60)</f>
        <v>3,25413872504728E-07+4,68529277725741E-07i</v>
      </c>
      <c r="G58" t="str">
        <f t="shared" si="0"/>
        <v>0,01375200343777-0,0239805739145689i</v>
      </c>
      <c r="H58" t="str">
        <f t="shared" si="1"/>
        <v>17,9956345796044+31,3805655393113i</v>
      </c>
      <c r="I58">
        <f t="shared" si="2"/>
        <v>11.054</v>
      </c>
      <c r="J58">
        <f t="shared" si="3"/>
        <v>36.174338383578842</v>
      </c>
      <c r="K58">
        <f t="shared" si="4"/>
        <v>60.167267482045496</v>
      </c>
    </row>
    <row r="59" spans="1:11" x14ac:dyDescent="0.3">
      <c r="A59">
        <f>+impedance_haut_parleur!A59</f>
        <v>11.214</v>
      </c>
      <c r="B59" t="str">
        <f>+IMDIV(1,impedance_haut_parleur!E59)</f>
        <v>0,013324764493513-0,0225426181701279i</v>
      </c>
      <c r="C59" t="str">
        <f>+IMDIV(1,'R1L1C1'!F61)</f>
        <v>9,99999996860666E-07+5,60297608891615E-11i</v>
      </c>
      <c r="D59" t="str">
        <f>+IMDIV(1,'R2L2C2'!F61)</f>
        <v>9,99999996860666E-07+5,60297608891615E-11i</v>
      </c>
      <c r="E59" t="str">
        <f>+IMDIV(1,'R3C3'!F61)</f>
        <v>3,31754530966968E-07+4,70843352028947E-07i</v>
      </c>
      <c r="F59" t="str">
        <f>+IMDIV(1,'R4C4'!F61)</f>
        <v>3,31754530966968E-07+4,70843352028947E-07i</v>
      </c>
      <c r="G59" t="str">
        <f t="shared" si="0"/>
        <v>0,0133274280025687-0,0225416763713643i</v>
      </c>
      <c r="H59" t="str">
        <f t="shared" si="1"/>
        <v>19,4348908202648+32,8716853018279i</v>
      </c>
      <c r="I59">
        <f t="shared" si="2"/>
        <v>11.214</v>
      </c>
      <c r="J59">
        <f t="shared" si="3"/>
        <v>38.187205655533653</v>
      </c>
      <c r="K59">
        <f t="shared" si="4"/>
        <v>59.406934669364901</v>
      </c>
    </row>
    <row r="60" spans="1:11" x14ac:dyDescent="0.3">
      <c r="A60">
        <f>+impedance_haut_parleur!A60</f>
        <v>11.377000000000001</v>
      </c>
      <c r="B60" t="str">
        <f>+IMDIV(1,impedance_haut_parleur!E60)</f>
        <v>0,0129107257481952-0,0211985577904511i</v>
      </c>
      <c r="C60" t="str">
        <f>+IMDIV(1,'R1L1C1'!F62)</f>
        <v>9,99999996949977E-07+5,52270120005618E-11i</v>
      </c>
      <c r="D60" t="str">
        <f>+IMDIV(1,'R2L2C2'!F62)</f>
        <v>9,99999996949977E-07+5,52270120005618E-11i</v>
      </c>
      <c r="E60" t="str">
        <f>+IMDIV(1,'R3C3'!F62)</f>
        <v>3,38183721031925E-07+4,73091420193736E-07i</v>
      </c>
      <c r="F60" t="str">
        <f>+IMDIV(1,'R4C4'!F62)</f>
        <v>3,38183721031925E-07+4,73091420193736E-07i</v>
      </c>
      <c r="G60" t="str">
        <f t="shared" si="0"/>
        <v>0,0129134021156312-0,0211976114971567i</v>
      </c>
      <c r="H60" t="str">
        <f t="shared" si="1"/>
        <v>20,9600932779584+34,4064182522834i</v>
      </c>
      <c r="I60">
        <f t="shared" si="2"/>
        <v>11.377000000000001</v>
      </c>
      <c r="J60">
        <f t="shared" si="3"/>
        <v>40.288051915819629</v>
      </c>
      <c r="K60">
        <f t="shared" si="4"/>
        <v>58.650587384903766</v>
      </c>
    </row>
    <row r="61" spans="1:11" x14ac:dyDescent="0.3">
      <c r="A61">
        <f>+impedance_haut_parleur!A61</f>
        <v>11.542999999999999</v>
      </c>
      <c r="B61" t="str">
        <f>+IMDIV(1,impedance_haut_parleur!E61)</f>
        <v>0,0125179045979894-0,0199684087866036i</v>
      </c>
      <c r="C61" t="str">
        <f>+IMDIV(1,'R1L1C1'!F63)</f>
        <v>9,99999997037071E-07+5,44327897149227E-11i</v>
      </c>
      <c r="D61" t="str">
        <f>+IMDIV(1,'R2L2C2'!F63)</f>
        <v>9,99999997037071E-07+5,44327897149227E-11i</v>
      </c>
      <c r="E61" t="str">
        <f>+IMDIV(1,'R3C3'!F63)</f>
        <v>3,44697926097721E-07+4,75269676964196E-07i</v>
      </c>
      <c r="F61" t="str">
        <f>+IMDIV(1,'R4C4'!F63)</f>
        <v>3,44697926097721E-07+4,75269676964196E-07i</v>
      </c>
      <c r="G61" t="str">
        <f t="shared" si="0"/>
        <v>0,0125205939938357-0,0199674581383841i</v>
      </c>
      <c r="H61" t="str">
        <f t="shared" si="1"/>
        <v>22,5407571894849+35,9473061589658i</v>
      </c>
      <c r="I61">
        <f t="shared" si="2"/>
        <v>11.542999999999999</v>
      </c>
      <c r="J61">
        <f t="shared" si="3"/>
        <v>42.429878090347323</v>
      </c>
      <c r="K61">
        <f t="shared" si="4"/>
        <v>57.910232910663289</v>
      </c>
    </row>
    <row r="62" spans="1:11" x14ac:dyDescent="0.3">
      <c r="A62">
        <f>+impedance_haut_parleur!A62</f>
        <v>11.71</v>
      </c>
      <c r="B62" t="str">
        <f>+IMDIV(1,impedance_haut_parleur!E62)</f>
        <v>0,0121370813611863-0,0188071016270509i</v>
      </c>
      <c r="C62" t="str">
        <f>+IMDIV(1,'R1L1C1'!F64)</f>
        <v>9,99999997120979E-07+5,36565044690768E-11i</v>
      </c>
      <c r="D62" t="str">
        <f>+IMDIV(1,'R2L2C2'!F64)</f>
        <v>9,99999997120979E-07+5,36565044690768E-11i</v>
      </c>
      <c r="E62" t="str">
        <f>+IMDIV(1,'R3C3'!F64)</f>
        <v>3,51215667054537E-07+4,77350209248905E-07i</v>
      </c>
      <c r="F62" t="str">
        <f>+IMDIV(1,'R4C4'!F64)</f>
        <v>3,51215667054537E-07+4,77350209248905E-07i</v>
      </c>
      <c r="G62" t="str">
        <f t="shared" si="0"/>
        <v>0,0121397837925147-0,0188061468193194i</v>
      </c>
      <c r="H62" t="str">
        <f t="shared" si="1"/>
        <v>24,2289045231775+37,5338097878728i</v>
      </c>
      <c r="I62">
        <f t="shared" si="2"/>
        <v>11.71</v>
      </c>
      <c r="J62">
        <f t="shared" si="3"/>
        <v>44.674676177734817</v>
      </c>
      <c r="K62">
        <f t="shared" si="4"/>
        <v>57.156862654412805</v>
      </c>
    </row>
    <row r="63" spans="1:11" x14ac:dyDescent="0.3">
      <c r="A63">
        <f>+impedance_haut_parleur!A63</f>
        <v>11.881</v>
      </c>
      <c r="B63" t="str">
        <f>+IMDIV(1,impedance_haut_parleur!E63)</f>
        <v>0,0116658918995817-0,0175253794477603i</v>
      </c>
      <c r="C63" t="str">
        <f>+IMDIV(1,'R1L1C1'!F65)</f>
        <v>9,99999997203257E-07+5,28842388719664E-11i</v>
      </c>
      <c r="D63" t="str">
        <f>+IMDIV(1,'R2L2C2'!F65)</f>
        <v>9,99999997203257E-07+5,28842388719664E-11i</v>
      </c>
      <c r="E63" t="str">
        <f>+IMDIV(1,'R3C3'!F65)</f>
        <v>3,57850631672201E-07+4,79367872394477E-07i</v>
      </c>
      <c r="F63" t="str">
        <f>+IMDIV(1,'R4C4'!F65)</f>
        <v>3,57850631672201E-07+4,79367872394477E-07i</v>
      </c>
      <c r="G63" t="str">
        <f t="shared" si="0"/>
        <v>0,0116686076008395-0,017524420606247i</v>
      </c>
      <c r="H63" t="str">
        <f t="shared" si="1"/>
        <v>26,3244197501109+39,5351544672005i</v>
      </c>
      <c r="I63">
        <f t="shared" si="2"/>
        <v>11.881</v>
      </c>
      <c r="J63">
        <f t="shared" si="3"/>
        <v>47.497405338875424</v>
      </c>
      <c r="K63">
        <f t="shared" si="4"/>
        <v>56.342401945506296</v>
      </c>
    </row>
    <row r="64" spans="1:11" x14ac:dyDescent="0.3">
      <c r="A64">
        <f>+impedance_haut_parleur!A64</f>
        <v>12.053000000000001</v>
      </c>
      <c r="B64" t="str">
        <f>+IMDIV(1,impedance_haut_parleur!E64)</f>
        <v>0,0111557906039211-0,0161990479795884i</v>
      </c>
      <c r="C64" t="str">
        <f>+IMDIV(1,'R1L1C1'!F66)</f>
        <v>9,99999997282509E-07+5,21295624510052E-11i</v>
      </c>
      <c r="D64" t="str">
        <f>+IMDIV(1,'R2L2C2'!F66)</f>
        <v>9,99999997282509E-07+5,21295624510052E-11i</v>
      </c>
      <c r="E64" t="str">
        <f>+IMDIV(1,'R3C3'!F66)</f>
        <v>3,64482970764747E-07+4,81284879034498E-07i</v>
      </c>
      <c r="F64" t="str">
        <f>+IMDIV(1,'R4C4'!F66)</f>
        <v>3,64482970764747E-07+4,81284879034498E-07i</v>
      </c>
      <c r="G64" t="str">
        <f t="shared" si="0"/>
        <v>0,0111585195698572-0,0161980853055712i</v>
      </c>
      <c r="H64" t="str">
        <f t="shared" si="1"/>
        <v>28,8415425137072+41,8673609036173i</v>
      </c>
      <c r="I64">
        <f t="shared" si="2"/>
        <v>12.053000000000001</v>
      </c>
      <c r="J64">
        <f t="shared" si="3"/>
        <v>50.840048029124858</v>
      </c>
      <c r="K64">
        <f t="shared" si="4"/>
        <v>55.437862563559229</v>
      </c>
    </row>
    <row r="65" spans="1:11" x14ac:dyDescent="0.3">
      <c r="A65">
        <f>+impedance_haut_parleur!A65</f>
        <v>12.228</v>
      </c>
      <c r="B65" t="str">
        <f>+IMDIV(1,impedance_haut_parleur!E65)</f>
        <v>0,010622077055477-0,0147392566166302i</v>
      </c>
      <c r="C65" t="str">
        <f>+IMDIV(1,'R1L1C1'!F67)</f>
        <v>9,99999997359735E-07+5,13835123954968E-11i</v>
      </c>
      <c r="D65" t="str">
        <f>+IMDIV(1,'R2L2C2'!F67)</f>
        <v>9,99999997359735E-07+5,13835123954968E-11i</v>
      </c>
      <c r="E65" t="str">
        <f>+IMDIV(1,'R3C3'!F67)</f>
        <v>3,71186651138954E-07+4,83122263154165E-07i</v>
      </c>
      <c r="F65" t="str">
        <f>+IMDIV(1,'R4C4'!F67)</f>
        <v>3,71186651138954E-07+4,83122263154165E-07i</v>
      </c>
      <c r="G65" t="str">
        <f t="shared" si="0"/>
        <v>0,010624819428774-0,0147382902693369i</v>
      </c>
      <c r="H65" t="str">
        <f t="shared" si="1"/>
        <v>32,1862801310624+44,6474165929921i</v>
      </c>
      <c r="I65">
        <f t="shared" si="2"/>
        <v>12.228</v>
      </c>
      <c r="J65">
        <f t="shared" si="3"/>
        <v>55.039517050056034</v>
      </c>
      <c r="K65">
        <f t="shared" si="4"/>
        <v>54.212202236780783</v>
      </c>
    </row>
    <row r="66" spans="1:11" x14ac:dyDescent="0.3">
      <c r="A66">
        <f>+impedance_haut_parleur!A66</f>
        <v>12.406000000000001</v>
      </c>
      <c r="B66" t="str">
        <f>+IMDIV(1,impedance_haut_parleur!E66)</f>
        <v>0,0102203548994163-0,0133406258659327i</v>
      </c>
      <c r="C66" t="str">
        <f>+IMDIV(1,'R1L1C1'!F68)</f>
        <v>9,99999997434956E-07+5,06462648773625E-11i</v>
      </c>
      <c r="D66" t="str">
        <f>+IMDIV(1,'R2L2C2'!F68)</f>
        <v>9,99999997434956E-07+5,06462648773625E-11i</v>
      </c>
      <c r="E66" t="str">
        <f>+IMDIV(1,'R3C3'!F68)</f>
        <v>3,77957706161227E-07+4,84876972555483E-07i</v>
      </c>
      <c r="F66" t="str">
        <f>+IMDIV(1,'R4C4'!F68)</f>
        <v>3,77957706161227E-07+4,84876972555483E-07i</v>
      </c>
      <c r="G66" t="str">
        <f t="shared" si="0"/>
        <v>0,0102231108148235-0,0133396560106951i</v>
      </c>
      <c r="H66" t="str">
        <f t="shared" si="1"/>
        <v>36,1933303867936+47,226972883948i</v>
      </c>
      <c r="I66">
        <f t="shared" si="2"/>
        <v>12.406000000000001</v>
      </c>
      <c r="J66">
        <f t="shared" si="3"/>
        <v>59.500791022210421</v>
      </c>
      <c r="K66">
        <f t="shared" si="4"/>
        <v>52.534531027521666</v>
      </c>
    </row>
    <row r="67" spans="1:11" x14ac:dyDescent="0.3">
      <c r="A67">
        <f>+impedance_haut_parleur!A67</f>
        <v>12.586</v>
      </c>
      <c r="B67" t="str">
        <f>+IMDIV(1,impedance_haut_parleur!E67)</f>
        <v>0,0100422037925188-0,0120414844258274i</v>
      </c>
      <c r="C67" t="str">
        <f>+IMDIV(1,'R1L1C1'!F69)</f>
        <v>0,0000009999999975078+4,99219397623583E-11i</v>
      </c>
      <c r="D67" t="str">
        <f>+IMDIV(1,'R2L2C2'!F69)</f>
        <v>0,0000009999999975078+4,99219397623583E-11i</v>
      </c>
      <c r="E67" t="str">
        <f>+IMDIV(1,'R3C3'!F69)</f>
        <v>3,84754461566254E-07+4,86537219409899E-07i</v>
      </c>
      <c r="F67" t="str">
        <f>+IMDIV(1,'R4C4'!F69)</f>
        <v>3,84754461566254E-07+4,86537219409899E-07i</v>
      </c>
      <c r="G67" t="str">
        <f t="shared" si="0"/>
        <v>0,010044973301437-0,0120405112515447i</v>
      </c>
      <c r="H67" t="str">
        <f t="shared" si="1"/>
        <v>40,8539175069162+48,9699712134958i</v>
      </c>
      <c r="I67">
        <f t="shared" si="2"/>
        <v>12.586</v>
      </c>
      <c r="J67">
        <f t="shared" si="3"/>
        <v>63.77382422524559</v>
      </c>
      <c r="K67">
        <f t="shared" si="4"/>
        <v>50.162950764984807</v>
      </c>
    </row>
    <row r="68" spans="1:11" x14ac:dyDescent="0.3">
      <c r="A68">
        <f>+impedance_haut_parleur!A68</f>
        <v>12.769</v>
      </c>
      <c r="B68" t="str">
        <f>+IMDIV(1,impedance_haut_parleur!E68)</f>
        <v>0,00999025836219363-0,0107930311091013i</v>
      </c>
      <c r="C68" t="str">
        <f>+IMDIV(1,'R1L1C1'!F70)</f>
        <v>9,99999997578723E-07+4,92064769942709E-11i</v>
      </c>
      <c r="D68" t="str">
        <f>+IMDIV(1,'R2L2C2'!F70)</f>
        <v>9,99999997578723E-07+4,92064769942709E-11i</v>
      </c>
      <c r="E68" t="str">
        <f>+IMDIV(1,'R3C3'!F70)</f>
        <v>3,91610989895601E-07+4,88110461359505E-07i</v>
      </c>
      <c r="F68" t="str">
        <f>+IMDIV(1,'R4C4'!F70)</f>
        <v>3,91610989895601E-07+4,88110461359505E-07i</v>
      </c>
      <c r="G68" t="str">
        <f t="shared" ref="G68:G131" si="5">+IMSUM(B68:F68)</f>
        <v>0,00999304158416858-0,0107920547897656i</v>
      </c>
      <c r="H68" t="str">
        <f t="shared" ref="H68:H131" si="6">+IMDIV(1,G68)</f>
        <v>46,1936517676616+49,8871556389539i</v>
      </c>
      <c r="I68">
        <f t="shared" ref="I68:I131" si="7">+A68</f>
        <v>12.769</v>
      </c>
      <c r="J68">
        <f t="shared" ref="J68:J131" si="8">+IMABS(H68)</f>
        <v>67.989570975092903</v>
      </c>
      <c r="K68">
        <f t="shared" ref="K68:K131" si="9">+DEGREES(IMARGUMENT(H68))</f>
        <v>47.201459784027435</v>
      </c>
    </row>
    <row r="69" spans="1:11" x14ac:dyDescent="0.3">
      <c r="A69">
        <f>+impedance_haut_parleur!A69</f>
        <v>12.955</v>
      </c>
      <c r="B69" t="str">
        <f>+IMDIV(1,impedance_haut_parleur!E69)</f>
        <v>0,00985899030706171-0,00947393944466563i</v>
      </c>
      <c r="C69" t="str">
        <f>+IMDIV(1,'R1L1C1'!F71)</f>
        <v>9,9999999764775E-07+4,84999980486519E-11i</v>
      </c>
      <c r="D69" t="str">
        <f>+IMDIV(1,'R2L2C2'!F71)</f>
        <v>9,9999999764775E-07+4,84999980486519E-11i</v>
      </c>
      <c r="E69" t="str">
        <f>+IMDIV(1,'R3C3'!F71)</f>
        <v>3,98523113334652E-07+4,89594159965893E-07i</v>
      </c>
      <c r="F69" t="str">
        <f>+IMDIV(1,'R4C4'!F71)</f>
        <v>3,98523113334652E-07+4,89594159965893E-07i</v>
      </c>
      <c r="G69" t="str">
        <f t="shared" si="5"/>
        <v>0,00986178735328367-0,0094729601593457i</v>
      </c>
      <c r="H69" t="str">
        <f t="shared" si="6"/>
        <v>52,7391366279005+50,6597559060164i</v>
      </c>
      <c r="I69">
        <f t="shared" si="7"/>
        <v>12.955</v>
      </c>
      <c r="J69">
        <f t="shared" si="8"/>
        <v>73.128841100577546</v>
      </c>
      <c r="K69">
        <f t="shared" si="9"/>
        <v>43.8479211007351</v>
      </c>
    </row>
    <row r="70" spans="1:11" x14ac:dyDescent="0.3">
      <c r="A70">
        <f>+impedance_haut_parleur!A70</f>
        <v>13.143000000000001</v>
      </c>
      <c r="B70" t="str">
        <f>+IMDIV(1,impedance_haut_parleur!E70)</f>
        <v>0,00965280691896158-0,00809392654064634i</v>
      </c>
      <c r="C70" t="str">
        <f>+IMDIV(1,'R1L1C1'!F72)</f>
        <v>9,99999997714563E-07+4,78062424054093E-11i</v>
      </c>
      <c r="D70" t="str">
        <f>+IMDIV(1,'R2L2C2'!F72)</f>
        <v>9,99999997714563E-07+4,78062424054093E-11i</v>
      </c>
      <c r="E70" t="str">
        <f>+IMDIV(1,'R3C3'!F72)</f>
        <v>4,05449906308367E-07+4,90978899529199E-07i</v>
      </c>
      <c r="F70" t="str">
        <f>+IMDIV(1,'R4C4'!F72)</f>
        <v>4,05449906308367E-07+4,90978899529199E-07i</v>
      </c>
      <c r="G70" t="str">
        <f t="shared" si="5"/>
        <v>0,00965561781876963-0,0080929444872348i</v>
      </c>
      <c r="H70" t="str">
        <f t="shared" si="6"/>
        <v>60,8317155065692+50,9866593622755i</v>
      </c>
      <c r="I70">
        <f t="shared" si="7"/>
        <v>13.143000000000001</v>
      </c>
      <c r="J70">
        <f t="shared" si="8"/>
        <v>79.37340262579707</v>
      </c>
      <c r="K70">
        <f t="shared" si="9"/>
        <v>39.968364204715456</v>
      </c>
    </row>
    <row r="71" spans="1:11" x14ac:dyDescent="0.3">
      <c r="A71">
        <f>+impedance_haut_parleur!A71</f>
        <v>13.334</v>
      </c>
      <c r="B71" t="str">
        <f>+IMDIV(1,impedance_haut_parleur!E71)</f>
        <v>0,00935813075957267-0,00663721203426461i</v>
      </c>
      <c r="C71" t="str">
        <f>+IMDIV(1,'R1L1C1'!F73)</f>
        <v>9,99999997779569E-07+4,71214498425377E-11i</v>
      </c>
      <c r="D71" t="str">
        <f>+IMDIV(1,'R2L2C2'!F73)</f>
        <v>9,99999997779569E-07+4,71214498425377E-11i</v>
      </c>
      <c r="E71" t="str">
        <f>+IMDIV(1,'R3C3'!F73)</f>
        <v>4,12424422191172E-07+4,92270777287714E-07i</v>
      </c>
      <c r="F71" t="str">
        <f>+IMDIV(1,'R4C4'!F73)</f>
        <v>4,12424422191172E-07+4,92270777287714E-07i</v>
      </c>
      <c r="G71" t="str">
        <f t="shared" si="5"/>
        <v>0,00936095560841261-0,00663622739846713i</v>
      </c>
      <c r="H71" t="str">
        <f t="shared" si="6"/>
        <v>71,095683238516+50,4015979518342i</v>
      </c>
      <c r="I71">
        <f t="shared" si="7"/>
        <v>13.334</v>
      </c>
      <c r="J71">
        <f t="shared" si="8"/>
        <v>87.148822431801918</v>
      </c>
      <c r="K71">
        <f t="shared" si="9"/>
        <v>35.333829667947178</v>
      </c>
    </row>
    <row r="72" spans="1:11" x14ac:dyDescent="0.3">
      <c r="A72">
        <f>+impedance_haut_parleur!A72</f>
        <v>13.526999999999999</v>
      </c>
      <c r="B72" t="str">
        <f>+IMDIV(1,impedance_haut_parleur!E72)</f>
        <v>0,00907802286460471-0,00517318417131462i</v>
      </c>
      <c r="C72" t="str">
        <f>+IMDIV(1,'R1L1C1'!F74)</f>
        <v>9,99999997842478E-07+4,64491298637396E-11i</v>
      </c>
      <c r="D72" t="str">
        <f>+IMDIV(1,'R2L2C2'!F74)</f>
        <v>9,99999997842478E-07+4,64491298637396E-11i</v>
      </c>
      <c r="E72" t="str">
        <f>+IMDIV(1,'R3C3'!F74)</f>
        <v>4,19406348196901E-07+4,93461916756543E-07i</v>
      </c>
      <c r="F72" t="str">
        <f>+IMDIV(1,'R4C4'!F74)</f>
        <v>4,19406348196901E-07+4,93461916756543E-07i</v>
      </c>
      <c r="G72" t="str">
        <f t="shared" si="5"/>
        <v>0,00908086167729679-0,00517219715458285i</v>
      </c>
      <c r="H72" t="str">
        <f t="shared" si="6"/>
        <v>83,1476636001769+47,3585133620345i</v>
      </c>
      <c r="I72">
        <f t="shared" si="7"/>
        <v>13.526999999999999</v>
      </c>
      <c r="J72">
        <f t="shared" si="8"/>
        <v>95.688885195879379</v>
      </c>
      <c r="K72">
        <f t="shared" si="9"/>
        <v>29.664592537463751</v>
      </c>
    </row>
    <row r="73" spans="1:11" x14ac:dyDescent="0.3">
      <c r="A73">
        <f>+impedance_haut_parleur!A73</f>
        <v>13.724</v>
      </c>
      <c r="B73" t="str">
        <f>+IMDIV(1,impedance_haut_parleur!E73)</f>
        <v>0,00927120383189096-0,00382377562986274i</v>
      </c>
      <c r="C73" t="str">
        <f>+IMDIV(1,'R1L1C1'!F75)</f>
        <v>9,99999997903974E-07+4,57823772933908E-11i</v>
      </c>
      <c r="D73" t="str">
        <f>+IMDIV(1,'R2L2C2'!F75)</f>
        <v>9,99999997903974E-07+4,57823772933908E-11i</v>
      </c>
      <c r="E73" t="str">
        <f>+IMDIV(1,'R3C3'!F75)</f>
        <v>4,26463697313628E-07+4,94562849582556E-07i</v>
      </c>
      <c r="F73" t="str">
        <f>+IMDIV(1,'R4C4'!F75)</f>
        <v>4,26463697313628E-07+4,94562849582556E-07i</v>
      </c>
      <c r="G73" t="str">
        <f t="shared" si="5"/>
        <v>0,0092740567592814-0,00382278641259882i</v>
      </c>
      <c r="H73" t="str">
        <f t="shared" si="6"/>
        <v>92,1674476098993+37,9916228196923i</v>
      </c>
      <c r="I73">
        <f t="shared" si="7"/>
        <v>13.724</v>
      </c>
      <c r="J73">
        <f t="shared" si="8"/>
        <v>99.690530159074271</v>
      </c>
      <c r="K73">
        <f t="shared" si="9"/>
        <v>22.401563421312776</v>
      </c>
    </row>
    <row r="74" spans="1:11" x14ac:dyDescent="0.3">
      <c r="A74">
        <f>+impedance_haut_parleur!A74</f>
        <v>13.923</v>
      </c>
      <c r="B74" t="str">
        <f>+IMDIV(1,impedance_haut_parleur!E74)</f>
        <v>0,00938816689625871-0,00233881855043433i</v>
      </c>
      <c r="C74" t="str">
        <f>+IMDIV(1,'R1L1C1'!F76)</f>
        <v>9,99999997963463E-07+4,51280120263838E-11i</v>
      </c>
      <c r="D74" t="str">
        <f>+IMDIV(1,'R2L2C2'!F76)</f>
        <v>9,99999997963463E-07+4,51280120263838E-11i</v>
      </c>
      <c r="E74" t="str">
        <f>+IMDIV(1,'R3C3'!F76)</f>
        <v>4,33520467286158E-07+4,95560764922072E-07i</v>
      </c>
      <c r="F74" t="str">
        <f>+IMDIV(1,'R4C4'!F76)</f>
        <v>4,33520467286158E-07+4,95560764922072E-07i</v>
      </c>
      <c r="G74" t="str">
        <f t="shared" si="5"/>
        <v>0,00939103393718921-0,00233782733864846i</v>
      </c>
      <c r="H74" t="str">
        <f t="shared" si="6"/>
        <v>100,270545093974+24,9615988132653i</v>
      </c>
      <c r="I74">
        <f t="shared" si="7"/>
        <v>13.923</v>
      </c>
      <c r="J74">
        <f t="shared" si="8"/>
        <v>103.3308454855426</v>
      </c>
      <c r="K74">
        <f t="shared" si="9"/>
        <v>13.97920241035512</v>
      </c>
    </row>
    <row r="75" spans="1:11" x14ac:dyDescent="0.3">
      <c r="A75">
        <f>+impedance_haut_parleur!A75</f>
        <v>14.125999999999999</v>
      </c>
      <c r="B75" t="str">
        <f>+IMDIV(1,impedance_haut_parleur!E75)</f>
        <v>0,0093047951563889-0,00070420411926482i</v>
      </c>
      <c r="C75" t="str">
        <f>+IMDIV(1,'R1L1C1'!F77)</f>
        <v>9,99999998021575E-07+4,44794899974324E-11i</v>
      </c>
      <c r="D75" t="str">
        <f>+IMDIV(1,'R2L2C2'!F77)</f>
        <v>9,99999998021575E-07+4,44794899974324E-11i</v>
      </c>
      <c r="E75" t="str">
        <f>+IMDIV(1,'R3C3'!F77)</f>
        <v>4,40643194411109E-07+4,96464268231141E-07i</v>
      </c>
      <c r="F75" t="str">
        <f>+IMDIV(1,'R4C4'!F77)</f>
        <v>4,40643194411109E-07+4,96464268231141E-07i</v>
      </c>
      <c r="G75" t="str">
        <f t="shared" si="5"/>
        <v>0,00930767644277377-0,000703211101769378i</v>
      </c>
      <c r="H75" t="str">
        <f t="shared" si="6"/>
        <v>106,828416153739+8,07107216130956i</v>
      </c>
      <c r="I75">
        <f t="shared" si="7"/>
        <v>14.125999999999999</v>
      </c>
      <c r="J75">
        <f t="shared" si="8"/>
        <v>107.1328740571703</v>
      </c>
      <c r="K75">
        <f t="shared" si="9"/>
        <v>4.3205872816687014</v>
      </c>
    </row>
    <row r="76" spans="1:11" x14ac:dyDescent="0.3">
      <c r="A76">
        <f>+impedance_haut_parleur!A76</f>
        <v>14.331</v>
      </c>
      <c r="B76" t="str">
        <f>+IMDIV(1,impedance_haut_parleur!E76)</f>
        <v>0,00906260063644537+0,000777257614127081i</v>
      </c>
      <c r="C76" t="str">
        <f>+IMDIV(1,'R1L1C1'!F78)</f>
        <v>9,99999998077772E-07+4,3843223716762E-11i</v>
      </c>
      <c r="D76" t="str">
        <f>+IMDIV(1,'R2L2C2'!F78)</f>
        <v>9,99999998077772E-07+4,3843223716762E-11i</v>
      </c>
      <c r="E76" t="str">
        <f>+IMDIV(1,'R3C3'!F78)</f>
        <v>4,47757321267114E-07+4,97263212513064E-07i</v>
      </c>
      <c r="F76" t="str">
        <f>+IMDIV(1,'R4C4'!F78)</f>
        <v>4,47757321267114E-07+4,97263212513064E-07i</v>
      </c>
      <c r="G76" t="str">
        <f t="shared" si="5"/>
        <v>0,00906549615108406+0,000778252228238555i</v>
      </c>
      <c r="H76" t="str">
        <f t="shared" si="6"/>
        <v>109,501351993052-9,4004420456939i</v>
      </c>
      <c r="I76">
        <f t="shared" si="7"/>
        <v>14.331</v>
      </c>
      <c r="J76">
        <f t="shared" si="8"/>
        <v>109.90411456793018</v>
      </c>
      <c r="K76">
        <f t="shared" si="9"/>
        <v>-4.9066821621906476</v>
      </c>
    </row>
    <row r="77" spans="1:11" x14ac:dyDescent="0.3">
      <c r="A77">
        <f>+impedance_haut_parleur!A77</f>
        <v>14.539</v>
      </c>
      <c r="B77" t="str">
        <f>+IMDIV(1,impedance_haut_parleur!E77)</f>
        <v>0,00909022977653771+0,00207442794549276i</v>
      </c>
      <c r="C77" t="str">
        <f>+IMDIV(1,'R1L1C1'!F79)</f>
        <v>9,99999998132379E-07+4,32159846886959E-11i</v>
      </c>
      <c r="D77" t="str">
        <f>+IMDIV(1,'R2L2C2'!F79)</f>
        <v>9,99999998132379E-07+4,32159846886959E-11i</v>
      </c>
      <c r="E77" t="str">
        <f>+IMDIV(1,'R3C3'!F79)</f>
        <v>4,54893750826584E-07+4,97961269864942E-07i</v>
      </c>
      <c r="F77" t="str">
        <f>+IMDIV(1,'R4C4'!F79)</f>
        <v>4,54893750826584E-07+4,97961269864942E-07i</v>
      </c>
      <c r="G77" t="str">
        <f t="shared" si="5"/>
        <v>0,00909313956403563+0,00207542395446446i</v>
      </c>
      <c r="H77" t="str">
        <f t="shared" si="6"/>
        <v>104,527770406832-23,8574847643513i</v>
      </c>
      <c r="I77">
        <f t="shared" si="7"/>
        <v>14.539</v>
      </c>
      <c r="J77">
        <f t="shared" si="8"/>
        <v>107.21583075975599</v>
      </c>
      <c r="K77">
        <f t="shared" si="9"/>
        <v>-12.856988264702622</v>
      </c>
    </row>
    <row r="78" spans="1:11" x14ac:dyDescent="0.3">
      <c r="A78">
        <f>+impedance_haut_parleur!A78</f>
        <v>14.75</v>
      </c>
      <c r="B78" t="str">
        <f>+IMDIV(1,impedance_haut_parleur!E78)</f>
        <v>0,00926639663208628+0,00354961598173344i</v>
      </c>
      <c r="C78" t="str">
        <f>+IMDIV(1,'R1L1C1'!F80)</f>
        <v>9,9999999818543E-07+4,25977737350731E-11i</v>
      </c>
      <c r="D78" t="str">
        <f>+IMDIV(1,'R2L2C2'!F80)</f>
        <v>9,9999999818543E-07+4,25977737350731E-11i</v>
      </c>
      <c r="E78" t="str">
        <f>+IMDIV(1,'R3C3'!F80)</f>
        <v>4,62048119675509E-07+4,98557574187611E-07i</v>
      </c>
      <c r="F78" t="str">
        <f>+IMDIV(1,'R4C4'!F80)</f>
        <v>4,62048119675509E-07+4,98557574187611E-07i</v>
      </c>
      <c r="G78" t="str">
        <f t="shared" si="5"/>
        <v>0,009269320728322+0,00355061318207736i</v>
      </c>
      <c r="H78" t="str">
        <f t="shared" si="6"/>
        <v>94,0788373412925-36,0368973961455i</v>
      </c>
      <c r="I78">
        <f t="shared" si="7"/>
        <v>14.75</v>
      </c>
      <c r="J78">
        <f t="shared" si="8"/>
        <v>100.74465548816815</v>
      </c>
      <c r="K78">
        <f t="shared" si="9"/>
        <v>-20.959337460042434</v>
      </c>
    </row>
    <row r="79" spans="1:11" x14ac:dyDescent="0.3">
      <c r="A79">
        <f>+impedance_haut_parleur!A79</f>
        <v>14.965</v>
      </c>
      <c r="B79" t="str">
        <f>+IMDIV(1,impedance_haut_parleur!E79)</f>
        <v>0,00946639803370993+0,00529557915222743i</v>
      </c>
      <c r="C79" t="str">
        <f>+IMDIV(1,'R1L1C1'!F81)</f>
        <v>9,99999998237195E-07+4,19857749738264E-11i</v>
      </c>
      <c r="D79" t="str">
        <f>+IMDIV(1,'R2L2C2'!F81)</f>
        <v>9,99999998237195E-07+4,19857749738264E-11i</v>
      </c>
      <c r="E79" t="str">
        <f>+IMDIV(1,'R3C3'!F81)</f>
        <v>4,69249369535821E-07+4,99053502869237E-07i</v>
      </c>
      <c r="F79" t="str">
        <f>+IMDIV(1,'R4C4'!F81)</f>
        <v>4,69249369535821E-07+4,99053502869237E-07i</v>
      </c>
      <c r="G79" t="str">
        <f t="shared" si="5"/>
        <v>0,00946933653244548+0,00529657734320472i</v>
      </c>
      <c r="H79" t="str">
        <f t="shared" si="6"/>
        <v>80,4380764019316-44,9922221627299i</v>
      </c>
      <c r="I79">
        <f t="shared" si="7"/>
        <v>14.965</v>
      </c>
      <c r="J79">
        <f t="shared" si="8"/>
        <v>92.166068541429212</v>
      </c>
      <c r="K79">
        <f t="shared" si="9"/>
        <v>-29.220024536604779</v>
      </c>
    </row>
    <row r="80" spans="1:11" x14ac:dyDescent="0.3">
      <c r="A80">
        <f>+impedance_haut_parleur!A80</f>
        <v>15.182</v>
      </c>
      <c r="B80" t="str">
        <f>+IMDIV(1,impedance_haut_parleur!E80)</f>
        <v>0,00951433087413009+0,00691713385718333i</v>
      </c>
      <c r="C80" t="str">
        <f>+IMDIV(1,'R1L1C1'!F82)</f>
        <v>9,99999998287227E-07+4,1385659426346E-11i</v>
      </c>
      <c r="D80" t="str">
        <f>+IMDIV(1,'R2L2C2'!F82)</f>
        <v>9,99999998287227E-07+4,1385659426346E-11i</v>
      </c>
      <c r="E80" t="str">
        <f>+IMDIV(1,'R3C3'!F82)</f>
        <v>4,76426188736985E-07+4,99443966249004E-07i</v>
      </c>
      <c r="F80" t="str">
        <f>+IMDIV(1,'R4C4'!F82)</f>
        <v>4,76426188736985E-07+4,99443966249004E-07i</v>
      </c>
      <c r="G80" t="str">
        <f t="shared" si="5"/>
        <v>0,00951728372650414+0,00691813282788715i</v>
      </c>
      <c r="H80" t="str">
        <f t="shared" si="6"/>
        <v>68,7470037099097-49,9723363148176i</v>
      </c>
      <c r="I80">
        <f t="shared" si="7"/>
        <v>15.182</v>
      </c>
      <c r="J80">
        <f t="shared" si="8"/>
        <v>84.99049897401224</v>
      </c>
      <c r="K80">
        <f t="shared" si="9"/>
        <v>-36.013479096817811</v>
      </c>
    </row>
    <row r="81" spans="1:11" x14ac:dyDescent="0.3">
      <c r="A81">
        <f>+impedance_haut_parleur!A81</f>
        <v>15.403</v>
      </c>
      <c r="B81" t="str">
        <f>+IMDIV(1,impedance_haut_parleur!E81)</f>
        <v>0,00967093980936285+0,00838728101295916i</v>
      </c>
      <c r="C81" t="str">
        <f>+IMDIV(1,'R1L1C1'!F83)</f>
        <v>9,99999998336024E-07+4,07918612589498E-11i</v>
      </c>
      <c r="D81" t="str">
        <f>+IMDIV(1,'R2L2C2'!F83)</f>
        <v>9,99999998336024E-07+4,07918612589498E-11i</v>
      </c>
      <c r="E81" t="str">
        <f>+IMDIV(1,'R3C3'!F83)</f>
        <v>4,83640429654434E-07+4,99732292790959E-07i</v>
      </c>
      <c r="F81" t="str">
        <f>+IMDIV(1,'R4C4'!F83)</f>
        <v>4,83640429654434E-07+4,99732292790959E-07i</v>
      </c>
      <c r="G81" t="str">
        <f t="shared" si="5"/>
        <v>0,00967390709021883+0,00838828055912847i</v>
      </c>
      <c r="H81" t="str">
        <f t="shared" si="6"/>
        <v>59,0060450463243-51,1643595413055i</v>
      </c>
      <c r="I81">
        <f t="shared" si="7"/>
        <v>15.403</v>
      </c>
      <c r="J81">
        <f t="shared" si="8"/>
        <v>78.099328033478187</v>
      </c>
      <c r="K81">
        <f t="shared" si="9"/>
        <v>-40.928679470038347</v>
      </c>
    </row>
    <row r="82" spans="1:11" x14ac:dyDescent="0.3">
      <c r="A82">
        <f>+impedance_haut_parleur!A82</f>
        <v>15.627000000000001</v>
      </c>
      <c r="B82" t="str">
        <f>+IMDIV(1,impedance_haut_parleur!E82)</f>
        <v>0,0100664012402726+0,00977958051710434i</v>
      </c>
      <c r="C82" t="str">
        <f>+IMDIV(1,'R1L1C1'!F84)</f>
        <v>9,99999998383386E-07+4,02071411869649E-11i</v>
      </c>
      <c r="D82" t="str">
        <f>+IMDIV(1,'R2L2C2'!F84)</f>
        <v>9,99999998383386E-07+4,02071411869649E-11i</v>
      </c>
      <c r="E82" t="str">
        <f>+IMDIV(1,'R3C3'!F84)</f>
        <v>4,90854554021147E-07+4,99916353821165E-07i</v>
      </c>
      <c r="F82" t="str">
        <f>+IMDIV(1,'R4C4'!F84)</f>
        <v>4,90854554021147E-07+4,99916353821165E-07i</v>
      </c>
      <c r="G82" t="str">
        <f t="shared" si="5"/>
        <v>0,0100693829493774+0,00978058043022627i</v>
      </c>
      <c r="H82" t="str">
        <f t="shared" si="6"/>
        <v>51,1000719277529-49,634457840402i</v>
      </c>
      <c r="I82">
        <f t="shared" si="7"/>
        <v>15.627000000000001</v>
      </c>
      <c r="J82">
        <f t="shared" si="8"/>
        <v>71.237607737291142</v>
      </c>
      <c r="K82">
        <f t="shared" si="9"/>
        <v>-44.166446924022928</v>
      </c>
    </row>
    <row r="83" spans="1:11" x14ac:dyDescent="0.3">
      <c r="A83">
        <f>+impedance_haut_parleur!A83</f>
        <v>15.853999999999999</v>
      </c>
      <c r="B83" t="str">
        <f>+IMDIV(1,impedance_haut_parleur!E83)</f>
        <v>0,0104891513313798+0,0113498815428393i</v>
      </c>
      <c r="C83" t="str">
        <f>+IMDIV(1,'R1L1C1'!F85)</f>
        <v>9,99999998429348E-07+3,96314463515051E-11i</v>
      </c>
      <c r="D83" t="str">
        <f>+IMDIV(1,'R2L2C2'!F85)</f>
        <v>9,99999998429348E-07+3,96314463515051E-11i</v>
      </c>
      <c r="E83" t="str">
        <f>+IMDIV(1,'R3C3'!F85)</f>
        <v>4,98064367087781E-07+4,99996253311191E-07i</v>
      </c>
      <c r="F83" t="str">
        <f>+IMDIV(1,'R4C4'!F85)</f>
        <v>4,98064367087781E-07+4,99996253311191E-07i</v>
      </c>
      <c r="G83" t="str">
        <f t="shared" si="5"/>
        <v>0,0104921474601108+0,0113508816146088i</v>
      </c>
      <c r="H83" t="str">
        <f t="shared" si="6"/>
        <v>43,9134880573073-47,5076056753942i</v>
      </c>
      <c r="I83">
        <f t="shared" si="7"/>
        <v>15.853999999999999</v>
      </c>
      <c r="J83">
        <f t="shared" si="8"/>
        <v>64.694412667308598</v>
      </c>
      <c r="K83">
        <f t="shared" si="9"/>
        <v>-47.251359809707587</v>
      </c>
    </row>
    <row r="84" spans="1:11" x14ac:dyDescent="0.3">
      <c r="A84">
        <f>+impedance_haut_parleur!A84</f>
        <v>16.084</v>
      </c>
      <c r="B84" t="str">
        <f>+IMDIV(1,impedance_haut_parleur!E84)</f>
        <v>0,0108684360585898+0,0130530383882509i</v>
      </c>
      <c r="C84" t="str">
        <f>+IMDIV(1,'R1L1C1'!F86)</f>
        <v>9,99999998473948E-07+3,9064716757656E-11i</v>
      </c>
      <c r="D84" t="str">
        <f>+IMDIV(1,'R2L2C2'!F86)</f>
        <v>9,99999998473948E-07+3,9064716757656E-11i</v>
      </c>
      <c r="E84" t="str">
        <f>+IMDIV(1,'R3C3'!F86)</f>
        <v>5,05265740037137E-07+4,99972271212976E-07i</v>
      </c>
      <c r="F84" t="str">
        <f>+IMDIV(1,'R4C4'!F86)</f>
        <v>5,05265740037137E-07+4,99972271212976E-07i</v>
      </c>
      <c r="G84" t="str">
        <f t="shared" si="5"/>
        <v>0,0108714465900668+0,0130540384109228i</v>
      </c>
      <c r="H84" t="str">
        <f t="shared" si="6"/>
        <v>37,6700869966446-45,2328729689303i</v>
      </c>
      <c r="I84">
        <f t="shared" si="7"/>
        <v>16.084</v>
      </c>
      <c r="J84">
        <f t="shared" si="8"/>
        <v>58.864660462438394</v>
      </c>
      <c r="K84">
        <f t="shared" si="9"/>
        <v>-50.212355238380773</v>
      </c>
    </row>
    <row r="85" spans="1:11" x14ac:dyDescent="0.3">
      <c r="A85">
        <f>+impedance_haut_parleur!A85</f>
        <v>16.318000000000001</v>
      </c>
      <c r="B85" t="str">
        <f>+IMDIV(1,impedance_haut_parleur!E85)</f>
        <v>0,0112622811942788+0,0146428650172528i</v>
      </c>
      <c r="C85" t="str">
        <f>+IMDIV(1,'R1L1C1'!F87)</f>
        <v>9,99999998517402E-07+3,85045260888531E-11i</v>
      </c>
      <c r="D85" t="str">
        <f>+IMDIV(1,'R2L2C2'!F87)</f>
        <v>9,99999998517402E-07+3,85045260888531E-11i</v>
      </c>
      <c r="E85" t="str">
        <f>+IMDIV(1,'R3C3'!F87)</f>
        <v>5,1248524078964E-07+4,99844094455886E-07i</v>
      </c>
      <c r="F85" t="str">
        <f>+IMDIV(1,'R4C4'!F87)</f>
        <v>5,1248524078964E-07+4,99844094455886E-07i</v>
      </c>
      <c r="G85" t="str">
        <f t="shared" si="5"/>
        <v>0,0112653061647574+0,0146438647824508i</v>
      </c>
      <c r="H85" t="str">
        <f t="shared" si="6"/>
        <v>33,0022250070388-42,8998656099552i</v>
      </c>
      <c r="I85">
        <f t="shared" si="7"/>
        <v>16.318000000000001</v>
      </c>
      <c r="J85">
        <f t="shared" si="8"/>
        <v>54.125274362052281</v>
      </c>
      <c r="K85">
        <f t="shared" si="9"/>
        <v>-52.429454332068246</v>
      </c>
    </row>
    <row r="86" spans="1:11" x14ac:dyDescent="0.3">
      <c r="A86">
        <f>+impedance_haut_parleur!A86</f>
        <v>16.555</v>
      </c>
      <c r="B86" t="str">
        <f>+IMDIV(1,impedance_haut_parleur!E86)</f>
        <v>0,011732591913995+0,0161645406425847i</v>
      </c>
      <c r="C86" t="str">
        <f>+IMDIV(1,'R1L1C1'!F88)</f>
        <v>9,99999998559547E-07+3,79532955477324E-11i</v>
      </c>
      <c r="D86" t="str">
        <f>+IMDIV(1,'R2L2C2'!F88)</f>
        <v>9,99999998559547E-07+3,79532955477324E-11i</v>
      </c>
      <c r="E86" t="str">
        <f>+IMDIV(1,'R3C3'!F88)</f>
        <v>5,19687342041924E-07+4,99612258219636E-07i</v>
      </c>
      <c r="F86" t="str">
        <f>+IMDIV(1,'R4C4'!F88)</f>
        <v>5,19687342041924E-07+4,99612258219636E-07i</v>
      </c>
      <c r="G86" t="str">
        <f t="shared" si="5"/>
        <v>0,0117356312886762+0,0161655399430077i</v>
      </c>
      <c r="H86" t="str">
        <f t="shared" si="6"/>
        <v>29,4089448024158-40,5100893331482i</v>
      </c>
      <c r="I86">
        <f t="shared" si="7"/>
        <v>16.555</v>
      </c>
      <c r="J86">
        <f t="shared" si="8"/>
        <v>50.059498321209603</v>
      </c>
      <c r="K86">
        <f t="shared" si="9"/>
        <v>-54.021628569745843</v>
      </c>
    </row>
    <row r="87" spans="1:11" x14ac:dyDescent="0.3">
      <c r="A87">
        <f>+impedance_haut_parleur!A87</f>
        <v>16.795000000000002</v>
      </c>
      <c r="B87" t="str">
        <f>+IMDIV(1,impedance_haut_parleur!E87)</f>
        <v>0,0122920048548213+0,0176964200385178i</v>
      </c>
      <c r="C87" t="str">
        <f>+IMDIV(1,'R1L1C1'!F89)</f>
        <v>9,99999998600421E-07+3,74109412043928E-11i</v>
      </c>
      <c r="D87" t="str">
        <f>+IMDIV(1,'R2L2C2'!F89)</f>
        <v>9,99999998600421E-07+3,74109412043928E-11i</v>
      </c>
      <c r="E87" t="str">
        <f>+IMDIV(1,'R3C3'!F89)</f>
        <v>5,26868145457155E-07+4,99277580870294E-07i</v>
      </c>
      <c r="F87" t="str">
        <f>+IMDIV(1,'R4C4'!F89)</f>
        <v>5,26868145457155E-07+4,99277580870294E-07i</v>
      </c>
      <c r="G87" t="str">
        <f t="shared" si="5"/>
        <v>0,0122950585911094+0,0176974186685014i</v>
      </c>
      <c r="H87" t="str">
        <f t="shared" si="6"/>
        <v>26,4770238219907-38,1108371465983i</v>
      </c>
      <c r="I87">
        <f t="shared" si="7"/>
        <v>16.795000000000002</v>
      </c>
      <c r="J87">
        <f t="shared" si="8"/>
        <v>46.405481340945059</v>
      </c>
      <c r="K87">
        <f t="shared" si="9"/>
        <v>-55.210846222145271</v>
      </c>
    </row>
    <row r="88" spans="1:11" x14ac:dyDescent="0.3">
      <c r="A88">
        <f>+impedance_haut_parleur!A88</f>
        <v>17.039000000000001</v>
      </c>
      <c r="B88" t="str">
        <f>+IMDIV(1,impedance_haut_parleur!E88)</f>
        <v>0,0129110666361404+0,0192965190761179i</v>
      </c>
      <c r="C88" t="str">
        <f>+IMDIV(1,'R1L1C1'!F90)</f>
        <v>9,99999998640219E-07+3,68752101462511E-11i</v>
      </c>
      <c r="D88" t="str">
        <f>+IMDIV(1,'R2L2C2'!F90)</f>
        <v>9,99999998640219E-07+3,68752101462511E-11i</v>
      </c>
      <c r="E88" t="str">
        <f>+IMDIV(1,'R3C3'!F90)</f>
        <v>5,34053059246188E-07+4,98839041330944E-07i</v>
      </c>
      <c r="F88" t="str">
        <f>+IMDIV(1,'R4C4'!F90)</f>
        <v>5,34053059246188E-07+4,98839041330944E-07i</v>
      </c>
      <c r="G88" t="str">
        <f t="shared" si="5"/>
        <v>0,0129141347422562+0,019297516827951i</v>
      </c>
      <c r="H88" t="str">
        <f t="shared" si="6"/>
        <v>23,9519222711236-35,7912188709307i</v>
      </c>
      <c r="I88">
        <f t="shared" si="7"/>
        <v>17.039000000000001</v>
      </c>
      <c r="J88">
        <f t="shared" si="8"/>
        <v>43.066296900811111</v>
      </c>
      <c r="K88">
        <f t="shared" si="9"/>
        <v>-56.209076999631783</v>
      </c>
    </row>
    <row r="89" spans="1:11" x14ac:dyDescent="0.3">
      <c r="A89">
        <f>+impedance_haut_parleur!A89</f>
        <v>17.286999999999999</v>
      </c>
      <c r="B89" t="str">
        <f>+IMDIV(1,impedance_haut_parleur!E89)</f>
        <v>0,013589696678224+0,0208465526096912i</v>
      </c>
      <c r="C89" t="str">
        <f>+IMDIV(1,'R1L1C1'!F91)</f>
        <v>9,99999998678954E-07+3,6346193799879E-11i</v>
      </c>
      <c r="D89" t="str">
        <f>+IMDIV(1,'R2L2C2'!F91)</f>
        <v>9,99999998678954E-07+3,6346193799879E-11i</v>
      </c>
      <c r="E89" t="str">
        <f>+IMDIV(1,'R3C3'!F91)</f>
        <v>5,41236946618892E-07+4,98296612705275E-07i</v>
      </c>
      <c r="F89" t="str">
        <f>+IMDIV(1,'R4C4'!F91)</f>
        <v>5,41236946618892E-07+4,98296612705275E-07i</v>
      </c>
      <c r="G89" t="str">
        <f t="shared" si="5"/>
        <v>0,0135927791521146+0,020847549275609i</v>
      </c>
      <c r="H89" t="str">
        <f t="shared" si="6"/>
        <v>21,9456429620718-33,6585232436105i</v>
      </c>
      <c r="I89">
        <f t="shared" si="7"/>
        <v>17.286999999999999</v>
      </c>
      <c r="J89">
        <f t="shared" si="8"/>
        <v>40.180933687003836</v>
      </c>
      <c r="K89">
        <f t="shared" si="9"/>
        <v>-56.895308201539997</v>
      </c>
    </row>
    <row r="90" spans="1:11" x14ac:dyDescent="0.3">
      <c r="A90">
        <f>+impedance_haut_parleur!A90</f>
        <v>17.538</v>
      </c>
      <c r="B90" t="str">
        <f>+IMDIV(1,impedance_haut_parleur!E90)</f>
        <v>0,0143530454305735+0,0222596200370277i</v>
      </c>
      <c r="C90" t="str">
        <f>+IMDIV(1,'R1L1C1'!F92)</f>
        <v>9,99999998716497E-07+3,58260119352436E-11i</v>
      </c>
      <c r="D90" t="str">
        <f>+IMDIV(1,'R2L2C2'!F92)</f>
        <v>9,99999998716497E-07+3,58260119352436E-11i</v>
      </c>
      <c r="E90" t="str">
        <f>+IMDIV(1,'R3C3'!F92)</f>
        <v>5,48386516538518E-07+4,97653237724088E-07i</v>
      </c>
      <c r="F90" t="str">
        <f>+IMDIV(1,'R4C4'!F92)</f>
        <v>5,48386516538518E-07+4,97653237724088E-07i</v>
      </c>
      <c r="G90" t="str">
        <f t="shared" si="5"/>
        <v>0,014356142203604+0,0222606154151552i</v>
      </c>
      <c r="H90" t="str">
        <f t="shared" si="6"/>
        <v>20,4610180450894-31,7268279489417i</v>
      </c>
      <c r="I90">
        <f t="shared" si="7"/>
        <v>17.538</v>
      </c>
      <c r="J90">
        <f t="shared" si="8"/>
        <v>37.752415434554941</v>
      </c>
      <c r="K90">
        <f t="shared" si="9"/>
        <v>-57.181537132586307</v>
      </c>
    </row>
    <row r="91" spans="1:11" x14ac:dyDescent="0.3">
      <c r="A91">
        <f>+impedance_haut_parleur!A91</f>
        <v>17.792999999999999</v>
      </c>
      <c r="B91" t="str">
        <f>+IMDIV(1,impedance_haut_parleur!E91)</f>
        <v>0,015005476863561+0,0238809474474121i</v>
      </c>
      <c r="C91" t="str">
        <f>+IMDIV(1,'R1L1C1'!F93)</f>
        <v>9,99999998753023E-07+3,53125690291401E-11i</v>
      </c>
      <c r="D91" t="str">
        <f>+IMDIV(1,'R2L2C2'!F93)</f>
        <v>9,99999998753023E-07+3,53125690291401E-11i</v>
      </c>
      <c r="E91" t="str">
        <f>+IMDIV(1,'R3C3'!F93)</f>
        <v>5,55526037477495E-07+4,96907294333709E-07i</v>
      </c>
      <c r="F91" t="str">
        <f>+IMDIV(1,'R4C4'!F93)</f>
        <v>5,55526037477495E-07+4,96907294333709E-07i</v>
      </c>
      <c r="G91" t="str">
        <f t="shared" si="5"/>
        <v>0,0150085879156335+0,0238819413326259i</v>
      </c>
      <c r="H91" t="str">
        <f t="shared" si="6"/>
        <v>18,8643749917354-30,0173406959894i</v>
      </c>
      <c r="I91">
        <f t="shared" si="7"/>
        <v>17.792999999999999</v>
      </c>
      <c r="J91">
        <f t="shared" si="8"/>
        <v>35.452861468263933</v>
      </c>
      <c r="K91">
        <f t="shared" si="9"/>
        <v>-57.85272326574291</v>
      </c>
    </row>
    <row r="92" spans="1:11" x14ac:dyDescent="0.3">
      <c r="A92">
        <f>+impedance_haut_parleur!A92</f>
        <v>18.050999999999998</v>
      </c>
      <c r="B92" t="str">
        <f>+IMDIV(1,impedance_haut_parleur!E92)</f>
        <v>0,0157899830569975+0,0254864958768838i</v>
      </c>
      <c r="C92" t="str">
        <f>+IMDIV(1,'R1L1C1'!F94)</f>
        <v>9,99999998788414E-07+3,48078490195772E-11i</v>
      </c>
      <c r="D92" t="str">
        <f>+IMDIV(1,'R2L2C2'!F94)</f>
        <v>9,99999998788414E-07+3,48078490195772E-11i</v>
      </c>
      <c r="E92" t="str">
        <f>+IMDIV(1,'R3C3'!F94)</f>
        <v>5,62623412729091E-07+4,96062806686978E-07i</v>
      </c>
      <c r="F92" t="str">
        <f>+IMDIV(1,'R4C4'!F94)</f>
        <v>5,62623412729091E-07+4,96062806686978E-07i</v>
      </c>
      <c r="G92" t="str">
        <f t="shared" si="5"/>
        <v>0,0157931083038205+0,0254874880721129i</v>
      </c>
      <c r="H92" t="str">
        <f t="shared" si="6"/>
        <v>17,5667468810374-28,3498500094472i</v>
      </c>
      <c r="I92">
        <f t="shared" si="7"/>
        <v>18.050999999999998</v>
      </c>
      <c r="J92">
        <f t="shared" si="8"/>
        <v>33.351230735020721</v>
      </c>
      <c r="K92">
        <f t="shared" si="9"/>
        <v>-58.21592188432377</v>
      </c>
    </row>
    <row r="93" spans="1:11" x14ac:dyDescent="0.3">
      <c r="A93">
        <f>+impedance_haut_parleur!A93</f>
        <v>18.312999999999999</v>
      </c>
      <c r="B93" t="str">
        <f>+IMDIV(1,impedance_haut_parleur!E93)</f>
        <v>0,016810272089267+0,0269763870257841i</v>
      </c>
      <c r="C93" t="str">
        <f>+IMDIV(1,'R1L1C1'!F95)</f>
        <v>9,99999998822834E-07+3,43098576318352E-11i</v>
      </c>
      <c r="D93" t="str">
        <f>+IMDIV(1,'R2L2C2'!F95)</f>
        <v>9,99999998822834E-07+3,43098576318352E-11i</v>
      </c>
      <c r="E93" t="str">
        <f>+IMDIV(1,'R3C3'!F95)</f>
        <v>5,69702175515029E-07+4,95117770564208E-07i</v>
      </c>
      <c r="F93" t="str">
        <f>+IMDIV(1,'R4C4'!F95)</f>
        <v>5,69702175515029E-07+4,95117770564208E-07i</v>
      </c>
      <c r="G93" t="str">
        <f t="shared" si="5"/>
        <v>0,0168134114936157+0,0269773773299449i</v>
      </c>
      <c r="H93" t="str">
        <f t="shared" si="6"/>
        <v>16,6392041237624-26,6978589257248i</v>
      </c>
      <c r="I93">
        <f t="shared" si="7"/>
        <v>18.312999999999999</v>
      </c>
      <c r="J93">
        <f t="shared" si="8"/>
        <v>31.458524839701798</v>
      </c>
      <c r="K93">
        <f t="shared" si="9"/>
        <v>-58.067141541807473</v>
      </c>
    </row>
    <row r="94" spans="1:11" x14ac:dyDescent="0.3">
      <c r="A94">
        <f>+impedance_haut_parleur!A94</f>
        <v>18.579999999999998</v>
      </c>
      <c r="B94" t="str">
        <f>+IMDIV(1,impedance_haut_parleur!E94)</f>
        <v>0,017767047499737+0,0286541974289877i</v>
      </c>
      <c r="C94" t="str">
        <f>+IMDIV(1,'R1L1C1'!F96)</f>
        <v>9,99999998856423E-07+3,38168116760398E-11i</v>
      </c>
      <c r="D94" t="str">
        <f>+IMDIV(1,'R2L2C2'!F96)</f>
        <v>9,99999998856423E-07+3,38168116760398E-11i</v>
      </c>
      <c r="E94" t="str">
        <f>+IMDIV(1,'R3C3'!F96)</f>
        <v>5,76784016670295E-07+4,94069038479417E-07i</v>
      </c>
      <c r="F94" t="str">
        <f>+IMDIV(1,'R4C4'!F96)</f>
        <v>5,76784016670295E-07+4,94069038479417E-07i</v>
      </c>
      <c r="G94" t="str">
        <f t="shared" si="5"/>
        <v>0,0177702010677681+0,0286551856346983i</v>
      </c>
      <c r="H94" t="str">
        <f t="shared" si="6"/>
        <v>15,630403381586-25,2046731906122i</v>
      </c>
      <c r="I94">
        <f t="shared" si="7"/>
        <v>18.579999999999998</v>
      </c>
      <c r="J94">
        <f t="shared" si="8"/>
        <v>29.657799320189966</v>
      </c>
      <c r="K94">
        <f t="shared" si="9"/>
        <v>-58.195330586362644</v>
      </c>
    </row>
    <row r="95" spans="1:11" x14ac:dyDescent="0.3">
      <c r="A95">
        <f>+impedance_haut_parleur!A95</f>
        <v>18.849</v>
      </c>
      <c r="B95" t="str">
        <f>+IMDIV(1,impedance_haut_parleur!E95)</f>
        <v>0,018848766224159+0,0300813197675602i</v>
      </c>
      <c r="C95" t="str">
        <f>+IMDIV(1,'R1L1C1'!F97)</f>
        <v>9,99999998888831E-07+3,33341979786488E-11i</v>
      </c>
      <c r="D95" t="str">
        <f>+IMDIV(1,'R2L2C2'!F97)</f>
        <v>9,99999998888831E-07+3,33341979786488E-11i</v>
      </c>
      <c r="E95" t="str">
        <f>+IMDIV(1,'R3C3'!F97)</f>
        <v>5,83785649810324E-07+4,92929979698802E-07i</v>
      </c>
      <c r="F95" t="str">
        <f>+IMDIV(1,'R4C4'!F97)</f>
        <v>5,83785649810324E-07+4,92929979698802E-07i</v>
      </c>
      <c r="G95" t="str">
        <f t="shared" si="5"/>
        <v>0,0188519337954564+0,030082305694188i</v>
      </c>
      <c r="H95" t="str">
        <f t="shared" si="6"/>
        <v>14,9578097671652-23,8683951903026i</v>
      </c>
      <c r="I95">
        <f t="shared" si="7"/>
        <v>18.849</v>
      </c>
      <c r="J95">
        <f t="shared" si="8"/>
        <v>28.168002449431214</v>
      </c>
      <c r="K95">
        <f t="shared" si="9"/>
        <v>-57.925512872497151</v>
      </c>
    </row>
    <row r="96" spans="1:11" x14ac:dyDescent="0.3">
      <c r="A96">
        <f>+impedance_haut_parleur!A96</f>
        <v>19.123000000000001</v>
      </c>
      <c r="B96" t="str">
        <f>+IMDIV(1,impedance_haut_parleur!E96)</f>
        <v>0,0200830147361614+0,031528875718534i</v>
      </c>
      <c r="C96" t="str">
        <f>+IMDIV(1,'R1L1C1'!F98)</f>
        <v>9,99999998920446E-07+3,28565723132926E-11i</v>
      </c>
      <c r="D96" t="str">
        <f>+IMDIV(1,'R2L2C2'!F98)</f>
        <v>9,99999998920446E-07+3,28565723132926E-11i</v>
      </c>
      <c r="E96" t="str">
        <f>+IMDIV(1,'R3C3'!F98)</f>
        <v>5,90781588370592E-07+4,91689641148675E-07i</v>
      </c>
      <c r="F96" t="str">
        <f>+IMDIV(1,'R4C4'!F98)</f>
        <v>5,90781588370592E-07+4,91689641148675E-07i</v>
      </c>
      <c r="G96" t="str">
        <f t="shared" si="5"/>
        <v>0,020086196299336+0,0315298591635294i</v>
      </c>
      <c r="H96" t="str">
        <f t="shared" si="6"/>
        <v>14,3720512414721-22,5602072578383i</v>
      </c>
      <c r="I96">
        <f t="shared" si="7"/>
        <v>19.123000000000001</v>
      </c>
      <c r="J96">
        <f t="shared" si="8"/>
        <v>26.74918332218985</v>
      </c>
      <c r="K96">
        <f t="shared" si="9"/>
        <v>-57.500697097838042</v>
      </c>
    </row>
    <row r="97" spans="1:11" x14ac:dyDescent="0.3">
      <c r="A97">
        <f>+impedance_haut_parleur!A97</f>
        <v>19.401</v>
      </c>
      <c r="B97" t="str">
        <f>+IMDIV(1,impedance_haut_parleur!E97)</f>
        <v>0,0214596615751989+0,0334525380597193i</v>
      </c>
      <c r="C97" t="str">
        <f>+IMDIV(1,'R1L1C1'!F99)</f>
        <v>9,99999998951162E-07+3,23857618202949E-11i</v>
      </c>
      <c r="D97" t="str">
        <f>+IMDIV(1,'R2L2C2'!F99)</f>
        <v>9,99999998951162E-07+3,23857618202949E-11i</v>
      </c>
      <c r="E97" t="str">
        <f>+IMDIV(1,'R3C3'!F99)</f>
        <v>5,97741383058437E-07+4,90353568395116E-07i</v>
      </c>
      <c r="F97" t="str">
        <f>+IMDIV(1,'R4C4'!F99)</f>
        <v>5,97741383058437E-07+4,90353568395116E-07i</v>
      </c>
      <c r="G97" t="str">
        <f t="shared" si="5"/>
        <v>0,0214628570579629+0,0334535188316276i</v>
      </c>
      <c r="H97" t="str">
        <f t="shared" si="6"/>
        <v>13,5858739302134-21,1758988163177i</v>
      </c>
      <c r="I97">
        <f t="shared" si="7"/>
        <v>19.401</v>
      </c>
      <c r="J97">
        <f t="shared" si="8"/>
        <v>25.159385150010674</v>
      </c>
      <c r="K97">
        <f t="shared" si="9"/>
        <v>-57.316886199889744</v>
      </c>
    </row>
    <row r="98" spans="1:11" x14ac:dyDescent="0.3">
      <c r="A98">
        <f>+impedance_haut_parleur!A98</f>
        <v>19.683</v>
      </c>
      <c r="B98" t="str">
        <f>+IMDIV(1,impedance_haut_parleur!E98)</f>
        <v>0,0223002679881422+0,0350327375312037i</v>
      </c>
      <c r="C98" t="str">
        <f>+IMDIV(1,'R1L1C1'!F100)</f>
        <v>9,99999998981001E-07+3,1921764763653E-11i</v>
      </c>
      <c r="D98" t="str">
        <f>+IMDIV(1,'R2L2C2'!F100)</f>
        <v>9,99999998981001E-07+3,1921764763653E-11i</v>
      </c>
      <c r="E98" t="str">
        <f>+IMDIV(1,'R3C3'!F100)</f>
        <v>6,04661012711993E-07+4,88923380928035E-07i</v>
      </c>
      <c r="F98" t="str">
        <f>+IMDIV(1,'R4C4'!F100)</f>
        <v>6,04661012711993E-07+4,88923380928035E-07i</v>
      </c>
      <c r="G98" t="str">
        <f t="shared" si="5"/>
        <v>0,0223034773101656+0,0350337154418091i</v>
      </c>
      <c r="H98" t="str">
        <f t="shared" si="6"/>
        <v>12,9310039511203-20,3116808424297i</v>
      </c>
      <c r="I98">
        <f t="shared" si="7"/>
        <v>19.683</v>
      </c>
      <c r="J98">
        <f t="shared" si="8"/>
        <v>24.078522417885498</v>
      </c>
      <c r="K98">
        <f t="shared" si="9"/>
        <v>-57.517989417158383</v>
      </c>
    </row>
    <row r="99" spans="1:11" x14ac:dyDescent="0.3">
      <c r="A99">
        <f>+impedance_haut_parleur!A99</f>
        <v>19.969000000000001</v>
      </c>
      <c r="B99" t="str">
        <f>+IMDIV(1,impedance_haut_parleur!E99)</f>
        <v>0,0236505911659891+0,0365890457304534i</v>
      </c>
      <c r="C99" t="str">
        <f>+IMDIV(1,'R1L1C1'!F101)</f>
        <v>9,99999999009981E-07+3,14645713158848E-11i</v>
      </c>
      <c r="D99" t="str">
        <f>+IMDIV(1,'R2L2C2'!F101)</f>
        <v>9,99999999009981E-07+3,14645713158848E-11i</v>
      </c>
      <c r="E99" t="str">
        <f>+IMDIV(1,'R3C3'!F101)</f>
        <v>6,11536612753044E-07+4,87400845316847E-07i</v>
      </c>
      <c r="F99" t="str">
        <f>+IMDIV(1,'R4C4'!F101)</f>
        <v>6,11536612753044E-07+4,87400845316847E-07i</v>
      </c>
      <c r="G99" t="str">
        <f t="shared" si="5"/>
        <v>0,0236538142392126+0,0365900205950732i</v>
      </c>
      <c r="H99" t="str">
        <f t="shared" si="6"/>
        <v>12,4603112470928-19,2748214110997i</v>
      </c>
      <c r="I99">
        <f t="shared" si="7"/>
        <v>19.969000000000001</v>
      </c>
      <c r="J99">
        <f t="shared" si="8"/>
        <v>22.951646930105362</v>
      </c>
      <c r="K99">
        <f t="shared" si="9"/>
        <v>-57.119136357483676</v>
      </c>
    </row>
    <row r="100" spans="1:11" x14ac:dyDescent="0.3">
      <c r="A100">
        <f>+impedance_haut_parleur!A100</f>
        <v>20.259</v>
      </c>
      <c r="B100" t="str">
        <f>+IMDIV(1,impedance_haut_parleur!E100)</f>
        <v>0,0252847395378422+0,0381504191214815i</v>
      </c>
      <c r="C100" t="str">
        <f>+IMDIV(1,'R1L1C1'!F102)</f>
        <v>9,99999999038122E-07+3,10141641405889E-11i</v>
      </c>
      <c r="D100" t="str">
        <f>+IMDIV(1,'R2L2C2'!F102)</f>
        <v>9,99999999038122E-07+3,10141641405889E-11i</v>
      </c>
      <c r="E100" t="str">
        <f>+IMDIV(1,'R3C3'!F102)</f>
        <v>6,18364479833623E-07+4,85787865136333E-07i</v>
      </c>
      <c r="F100" t="str">
        <f>+IMDIV(1,'R4C4'!F102)</f>
        <v>6,18364479833623E-07+4,85787865136333E-07i</v>
      </c>
      <c r="G100" t="str">
        <f t="shared" si="5"/>
        <v>0,0252879762667999+0,0381513907592401i</v>
      </c>
      <c r="H100" t="str">
        <f t="shared" si="6"/>
        <v>12,0705733695506-18,2105976552341i</v>
      </c>
      <c r="I100">
        <f t="shared" si="7"/>
        <v>20.259</v>
      </c>
      <c r="J100">
        <f t="shared" si="8"/>
        <v>21.847759803479207</v>
      </c>
      <c r="K100">
        <f t="shared" si="9"/>
        <v>-56.46229465233975</v>
      </c>
    </row>
    <row r="101" spans="1:11" x14ac:dyDescent="0.3">
      <c r="A101">
        <f>+impedance_haut_parleur!A101</f>
        <v>20.553999999999998</v>
      </c>
      <c r="B101" t="str">
        <f>+IMDIV(1,impedance_haut_parleur!E101)</f>
        <v>0,026877484932688+0,0395208208619972i</v>
      </c>
      <c r="C101" t="str">
        <f>+IMDIV(1,'R1L1C1'!F103)</f>
        <v>9,99999999065534E-07+3,05690316090737E-11i</v>
      </c>
      <c r="D101" t="str">
        <f>+IMDIV(1,'R2L2C2'!F103)</f>
        <v>9,99999999065534E-07+3,05690316090737E-11i</v>
      </c>
      <c r="E101" t="str">
        <f>+IMDIV(1,'R3C3'!F103)</f>
        <v>6,25163878359967E-07+4,8408057547674E-07i</v>
      </c>
      <c r="F101" t="str">
        <f>+IMDIV(1,'R4C4'!F103)</f>
        <v>6,25163878359967E-07+4,8408057547674E-07i</v>
      </c>
      <c r="G101" t="str">
        <f t="shared" si="5"/>
        <v>0,0268807352604428+0,0395217890842862i</v>
      </c>
      <c r="H101" t="str">
        <f t="shared" si="6"/>
        <v>11,7663370809975-17,2996269597627i</v>
      </c>
      <c r="I101">
        <f t="shared" si="7"/>
        <v>20.553999999999998</v>
      </c>
      <c r="J101">
        <f t="shared" si="8"/>
        <v>20.921849374532005</v>
      </c>
      <c r="K101">
        <f t="shared" si="9"/>
        <v>-55.778430886254284</v>
      </c>
    </row>
    <row r="102" spans="1:11" x14ac:dyDescent="0.3">
      <c r="A102">
        <f>+impedance_haut_parleur!A102</f>
        <v>20.852</v>
      </c>
      <c r="B102" t="str">
        <f>+IMDIV(1,impedance_haut_parleur!E102)</f>
        <v>0,0283953778200623+0,0406116092957651i</v>
      </c>
      <c r="C102" t="str">
        <f>+IMDIV(1,'R1L1C1'!F104)</f>
        <v>9,99999999092053E-07+3,01321598974398E-11i</v>
      </c>
      <c r="D102" t="str">
        <f>+IMDIV(1,'R2L2C2'!F104)</f>
        <v>9,99999999092053E-07+3,01321598974398E-11i</v>
      </c>
      <c r="E102" t="str">
        <f>+IMDIV(1,'R3C3'!F104)</f>
        <v>6,31885341568574E-07+4,82292708507334E-07i</v>
      </c>
      <c r="F102" t="str">
        <f>+IMDIV(1,'R4C4'!F104)</f>
        <v>6,31885341568574E-07+4,82292708507334E-07i</v>
      </c>
      <c r="G102" t="str">
        <f t="shared" si="5"/>
        <v>0,0283986415907436+0,0406125739414464i</v>
      </c>
      <c r="H102" t="str">
        <f t="shared" si="6"/>
        <v>11,5636051171102-16,5369799941909i</v>
      </c>
      <c r="I102">
        <f t="shared" si="7"/>
        <v>20.852</v>
      </c>
      <c r="J102">
        <f t="shared" si="8"/>
        <v>20.178916488075547</v>
      </c>
      <c r="K102">
        <f t="shared" si="9"/>
        <v>-55.036546570206099</v>
      </c>
    </row>
    <row r="103" spans="1:11" x14ac:dyDescent="0.3">
      <c r="A103">
        <f>+impedance_haut_parleur!A103</f>
        <v>21.155000000000001</v>
      </c>
      <c r="B103" t="str">
        <f>+IMDIV(1,impedance_haut_parleur!E103)</f>
        <v>0,0299594329109011+0,0424749248474706i</v>
      </c>
      <c r="C103" t="str">
        <f>+IMDIV(1,'R1L1C1'!F105)</f>
        <v>9,99999999117876E-07+2,97005775572912E-11i</v>
      </c>
      <c r="D103" t="str">
        <f>+IMDIV(1,'R2L2C2'!F105)</f>
        <v>9,99999999117876E-07+2,97005775572912E-11i</v>
      </c>
      <c r="E103" t="str">
        <f>+IMDIV(1,'R3C3'!F105)</f>
        <v>6,38570787714609E-07+4,80414546815719E-07i</v>
      </c>
      <c r="F103" t="str">
        <f>+IMDIV(1,'R4C4'!F105)</f>
        <v>6,38570787714609E-07+4,80414546815719E-07i</v>
      </c>
      <c r="G103" t="str">
        <f t="shared" si="5"/>
        <v>0,0299627100524748+0,0424758857359654i</v>
      </c>
      <c r="H103" t="str">
        <f t="shared" si="6"/>
        <v>11,0892300879338-15,7203693954914i</v>
      </c>
      <c r="I103">
        <f t="shared" si="7"/>
        <v>21.155000000000001</v>
      </c>
      <c r="J103">
        <f t="shared" si="8"/>
        <v>19.238010236868025</v>
      </c>
      <c r="K103">
        <f t="shared" si="9"/>
        <v>-54.80065863863485</v>
      </c>
    </row>
    <row r="104" spans="1:11" x14ac:dyDescent="0.3">
      <c r="A104">
        <f>+impedance_haut_parleur!A104</f>
        <v>21.462</v>
      </c>
      <c r="B104" t="str">
        <f>+IMDIV(1,impedance_haut_parleur!E104)</f>
        <v>0,0317816913950836+0,0436587608038336i</v>
      </c>
      <c r="C104" t="str">
        <f>+IMDIV(1,'R1L1C1'!F106)</f>
        <v>9,99999999142932E-07+2,92757262153896E-11i</v>
      </c>
      <c r="D104" t="str">
        <f>+IMDIV(1,'R2L2C2'!F106)</f>
        <v>9,99999999142932E-07+2,92757262153896E-11i</v>
      </c>
      <c r="E104" t="str">
        <f>+IMDIV(1,'R3C3'!F106)</f>
        <v>6,45194397016988E-07+4,78454373033494E-07i</v>
      </c>
      <c r="F104" t="str">
        <f>+IMDIV(1,'R4C4'!F106)</f>
        <v>6,45194397016988E-07+4,78454373033494E-07i</v>
      </c>
      <c r="G104" t="str">
        <f t="shared" si="5"/>
        <v>0,0317849817838759+0,0436597177711311i</v>
      </c>
      <c r="H104" t="str">
        <f t="shared" si="6"/>
        <v>10,8984951375156-14,9701272465526i</v>
      </c>
      <c r="I104">
        <f t="shared" si="7"/>
        <v>21.462</v>
      </c>
      <c r="J104">
        <f t="shared" si="8"/>
        <v>18.517070665751312</v>
      </c>
      <c r="K104">
        <f t="shared" si="9"/>
        <v>-53.944775205787778</v>
      </c>
    </row>
    <row r="105" spans="1:11" x14ac:dyDescent="0.3">
      <c r="A105">
        <f>+impedance_haut_parleur!A105</f>
        <v>21.774000000000001</v>
      </c>
      <c r="B105" t="str">
        <f>+IMDIV(1,impedance_haut_parleur!E105)</f>
        <v>0,0339098328262303+0,0447085720030968i</v>
      </c>
      <c r="C105" t="str">
        <f>+IMDIV(1,'R1L1C1'!F107)</f>
        <v>9,99999999167318E-07+2,88562299665728E-11i</v>
      </c>
      <c r="D105" t="str">
        <f>+IMDIV(1,'R2L2C2'!F107)</f>
        <v>9,99999999167318E-07+2,88562299665728E-11i</v>
      </c>
      <c r="E105" t="str">
        <f>+IMDIV(1,'R3C3'!F107)</f>
        <v>6,51774175662855E-07+4,76408017986537E-07i</v>
      </c>
      <c r="F105" t="str">
        <f>+IMDIV(1,'R4C4'!F107)</f>
        <v>6,51774175662855E-07+4,76408017986537E-07i</v>
      </c>
      <c r="G105" t="str">
        <f t="shared" si="5"/>
        <v>0,03391313637458+0,0447095248768452i</v>
      </c>
      <c r="H105" t="str">
        <f t="shared" si="6"/>
        <v>10,769348807144-14,1978159460749i</v>
      </c>
      <c r="I105">
        <f t="shared" si="7"/>
        <v>21.774000000000001</v>
      </c>
      <c r="J105">
        <f t="shared" si="8"/>
        <v>17.820124897669842</v>
      </c>
      <c r="K105">
        <f t="shared" si="9"/>
        <v>-52.818900502669656</v>
      </c>
    </row>
    <row r="106" spans="1:11" x14ac:dyDescent="0.3">
      <c r="A106">
        <f>+impedance_haut_parleur!A106</f>
        <v>22.091000000000001</v>
      </c>
      <c r="B106" t="str">
        <f>+IMDIV(1,impedance_haut_parleur!E106)</f>
        <v>0,0361031969626741+0,0458049080852317i</v>
      </c>
      <c r="C106" t="str">
        <f>+IMDIV(1,'R1L1C1'!F108)</f>
        <v>9,99999999191044E-07+2,84421467537951E-11i</v>
      </c>
      <c r="D106" t="str">
        <f>+IMDIV(1,'R2L2C2'!F108)</f>
        <v>9,99999999191044E-07+2,84421467537951E-11i</v>
      </c>
      <c r="E106" t="str">
        <f>+IMDIV(1,'R3C3'!F108)</f>
        <v>6,58306014227256E-07+4,74277562045138E-07i</v>
      </c>
      <c r="F106" t="str">
        <f>+IMDIV(1,'R4C4'!F108)</f>
        <v>6,58306014227256E-07+4,74277562045138E-07i</v>
      </c>
      <c r="G106" t="str">
        <f t="shared" si="5"/>
        <v>0,0361065135747009+0,0458058566972401i</v>
      </c>
      <c r="H106" t="str">
        <f t="shared" si="6"/>
        <v>10,6137663564291-13,4649572226001i</v>
      </c>
      <c r="I106">
        <f t="shared" si="7"/>
        <v>22.091000000000001</v>
      </c>
      <c r="J106">
        <f t="shared" si="8"/>
        <v>17.14517743493245</v>
      </c>
      <c r="K106">
        <f t="shared" si="9"/>
        <v>-51.753018061502843</v>
      </c>
    </row>
    <row r="107" spans="1:11" x14ac:dyDescent="0.3">
      <c r="A107">
        <f>+impedance_haut_parleur!A107</f>
        <v>22.411999999999999</v>
      </c>
      <c r="B107" t="str">
        <f>+IMDIV(1,impedance_haut_parleur!E107)</f>
        <v>0,0381166289414134+0,0468223015800167i</v>
      </c>
      <c r="C107" t="str">
        <f>+IMDIV(1,'R1L1C1'!F109)</f>
        <v>9,99999999214051E-07+2,80347748614283E-11i</v>
      </c>
      <c r="D107" t="str">
        <f>+IMDIV(1,'R2L2C2'!F109)</f>
        <v>9,99999999214051E-07+2,80347748614283E-11i</v>
      </c>
      <c r="E107" t="str">
        <f>+IMDIV(1,'R3C3'!F109)</f>
        <v>6,64766115139041E-07+4,72072163235652E-07i</v>
      </c>
      <c r="F107" t="str">
        <f>+IMDIV(1,'R4C4'!F109)</f>
        <v>6,64766115139041E-07+4,72072163235652E-07i</v>
      </c>
      <c r="G107" t="str">
        <f t="shared" si="5"/>
        <v>0,0381199584736421+0,0468232457804127i</v>
      </c>
      <c r="H107" t="str">
        <f t="shared" si="6"/>
        <v>10,45657960647-12,8439541001792i</v>
      </c>
      <c r="I107">
        <f t="shared" si="7"/>
        <v>22.411999999999999</v>
      </c>
      <c r="J107">
        <f t="shared" si="8"/>
        <v>16.562222495605909</v>
      </c>
      <c r="K107">
        <f t="shared" si="9"/>
        <v>-50.850115381579648</v>
      </c>
    </row>
    <row r="108" spans="1:11" x14ac:dyDescent="0.3">
      <c r="A108">
        <f>+impedance_haut_parleur!A108</f>
        <v>22.736999999999998</v>
      </c>
      <c r="B108" t="str">
        <f>+IMDIV(1,impedance_haut_parleur!E108)</f>
        <v>0,040347086045151+0,0479884530881125i</v>
      </c>
      <c r="C108" t="str">
        <f>+IMDIV(1,'R1L1C1'!F110)</f>
        <v>9,9999999923636E-07+2,7634045037274E-11i</v>
      </c>
      <c r="D108" t="str">
        <f>+IMDIV(1,'R2L2C2'!F110)</f>
        <v>9,9999999923636E-07+2,7634045037274E-11i</v>
      </c>
      <c r="E108" t="str">
        <f>+IMDIV(1,'R3C3'!F110)</f>
        <v>6,7115219132605E-07+4,6979455872146E-07i</v>
      </c>
      <c r="F108" t="str">
        <f>+IMDIV(1,'R4C4'!F110)</f>
        <v>6,7115219132605E-07+4,6979455872146E-07i</v>
      </c>
      <c r="G108" t="str">
        <f t="shared" si="5"/>
        <v>0,0403504283495321+0,047989392732498i</v>
      </c>
      <c r="H108" t="str">
        <f t="shared" si="6"/>
        <v>10,2643100516812-12,2075037700057i</v>
      </c>
      <c r="I108">
        <f t="shared" si="7"/>
        <v>22.736999999999998</v>
      </c>
      <c r="J108">
        <f t="shared" si="8"/>
        <v>15.94926986202651</v>
      </c>
      <c r="K108">
        <f t="shared" si="9"/>
        <v>-49.942214788510967</v>
      </c>
    </row>
    <row r="109" spans="1:11" x14ac:dyDescent="0.3">
      <c r="A109">
        <f>+impedance_haut_parleur!A109</f>
        <v>23.068000000000001</v>
      </c>
      <c r="B109" t="str">
        <f>+IMDIV(1,impedance_haut_parleur!E109)</f>
        <v>0,0430598891455177+0,0493065990956177i</v>
      </c>
      <c r="C109" t="str">
        <f>+IMDIV(1,'R1L1C1'!F111)</f>
        <v>9,99999999258117E-07+2,72375232687679E-11i</v>
      </c>
      <c r="D109" t="str">
        <f>+IMDIV(1,'R2L2C2'!F111)</f>
        <v>9,99999999258117E-07+2,72375232687679E-11i</v>
      </c>
      <c r="E109" t="str">
        <f>+IMDIV(1,'R3C3'!F111)</f>
        <v>6,77500020938433E-07+4,67433142349637E-07i</v>
      </c>
      <c r="F109" t="str">
        <f>+IMDIV(1,'R4C4'!F111)</f>
        <v>6,77500020938433E-07+4,67433142349637E-07i</v>
      </c>
      <c r="G109" t="str">
        <f t="shared" si="5"/>
        <v>0,0430632441455581+0,0493075340163775i</v>
      </c>
      <c r="H109" t="str">
        <f t="shared" si="6"/>
        <v>10,0481802821472-11,5051942995747i</v>
      </c>
      <c r="I109">
        <f t="shared" si="7"/>
        <v>23.068000000000001</v>
      </c>
      <c r="J109">
        <f t="shared" si="8"/>
        <v>15.275320711968636</v>
      </c>
      <c r="K109">
        <f t="shared" si="9"/>
        <v>-48.867326563670986</v>
      </c>
    </row>
    <row r="110" spans="1:11" x14ac:dyDescent="0.3">
      <c r="A110">
        <f>+impedance_haut_parleur!A110</f>
        <v>23.402999999999999</v>
      </c>
      <c r="B110" t="str">
        <f>+IMDIV(1,impedance_haut_parleur!E110)</f>
        <v>0,0451686941657259+0,0500119911618266i</v>
      </c>
      <c r="C110" t="str">
        <f>+IMDIV(1,'R1L1C1'!F112)</f>
        <v>9,99999999279205E-07+2,6847630173991E-11i</v>
      </c>
      <c r="D110" t="str">
        <f>+IMDIV(1,'R2L2C2'!F112)</f>
        <v>9,99999999279205E-07+2,6847630173991E-11i</v>
      </c>
      <c r="E110" t="str">
        <f>+IMDIV(1,'R3C3'!F112)</f>
        <v>6,83767922593338E-07+4,6500467806865E-07i</v>
      </c>
      <c r="F110" t="str">
        <f>+IMDIV(1,'R4C4'!F112)</f>
        <v>6,83767922593338E-07+4,6500467806865E-07i</v>
      </c>
      <c r="G110" t="str">
        <f t="shared" si="5"/>
        <v>0,0451720617015696+0,050012921224878i</v>
      </c>
      <c r="H110" t="str">
        <f t="shared" si="6"/>
        <v>9,94583372821952-11,0116780157478i</v>
      </c>
      <c r="I110">
        <f t="shared" si="7"/>
        <v>23.402999999999999</v>
      </c>
      <c r="J110">
        <f t="shared" si="8"/>
        <v>14.838351029406615</v>
      </c>
      <c r="K110">
        <f t="shared" si="9"/>
        <v>-47.911405275956824</v>
      </c>
    </row>
    <row r="111" spans="1:11" x14ac:dyDescent="0.3">
      <c r="A111">
        <f>+impedance_haut_parleur!A111</f>
        <v>23.742999999999999</v>
      </c>
      <c r="B111" t="str">
        <f>+IMDIV(1,impedance_haut_parleur!E111)</f>
        <v>0,0477976376620088+0,0511724675530307i</v>
      </c>
      <c r="C111" t="str">
        <f>+IMDIV(1,'R1L1C1'!F113)</f>
        <v>9,99999999299701E-07+2,6463167597085E-11i</v>
      </c>
      <c r="D111" t="str">
        <f>+IMDIV(1,'R2L2C2'!F113)</f>
        <v>9,99999999299701E-07+2,6463167597085E-11i</v>
      </c>
      <c r="E111" t="str">
        <f>+IMDIV(1,'R3C3'!F113)</f>
        <v>6,89972183996476E-07+4,62504669498167E-07i</v>
      </c>
      <c r="F111" t="str">
        <f>+IMDIV(1,'R4C4'!F113)</f>
        <v>6,89972183996476E-07+4,62504669498167E-07i</v>
      </c>
      <c r="G111" t="str">
        <f t="shared" si="5"/>
        <v>0,0478010176063754+0,051173392615296i</v>
      </c>
      <c r="H111" t="str">
        <f t="shared" si="6"/>
        <v>9,74804166332721-10,4357686979696i</v>
      </c>
      <c r="I111">
        <f t="shared" si="7"/>
        <v>23.742999999999999</v>
      </c>
      <c r="J111">
        <f t="shared" si="8"/>
        <v>14.280391611839127</v>
      </c>
      <c r="K111">
        <f t="shared" si="9"/>
        <v>-46.951495648278083</v>
      </c>
    </row>
    <row r="112" spans="1:11" x14ac:dyDescent="0.3">
      <c r="A112">
        <f>+impedance_haut_parleur!A112</f>
        <v>24.088000000000001</v>
      </c>
      <c r="B112" t="str">
        <f>+IMDIV(1,impedance_haut_parleur!E112)</f>
        <v>0,0505807040213876+0,0514730953467537i</v>
      </c>
      <c r="C112" t="str">
        <f>+IMDIV(1,'R1L1C1'!F114)</f>
        <v>9,99999999319617E-07+2,60841449928136E-11i</v>
      </c>
      <c r="D112" t="str">
        <f>+IMDIV(1,'R2L2C2'!F114)</f>
        <v>9,99999999319617E-07+2,60841449928136E-11i</v>
      </c>
      <c r="E112" t="str">
        <f>+IMDIV(1,'R3C3'!F114)</f>
        <v>6,96109882213651E-07+4,59935771709646E-07i</v>
      </c>
      <c r="F112" t="str">
        <f>+IMDIV(1,'R4C4'!F114)</f>
        <v>6,96109882213651E-07+4,59935771709646E-07i</v>
      </c>
      <c r="G112" t="str">
        <f t="shared" si="5"/>
        <v>0,0505840962411507+0,0514740152704654i</v>
      </c>
      <c r="H112" t="str">
        <f t="shared" si="6"/>
        <v>9,71216194205534-9,88302666773546i</v>
      </c>
      <c r="I112">
        <f t="shared" si="7"/>
        <v>24.088000000000001</v>
      </c>
      <c r="J112">
        <f t="shared" si="8"/>
        <v>13.856417491685159</v>
      </c>
      <c r="K112">
        <f t="shared" si="9"/>
        <v>-45.499590983101321</v>
      </c>
    </row>
    <row r="113" spans="1:11" x14ac:dyDescent="0.3">
      <c r="A113">
        <f>+impedance_haut_parleur!A113</f>
        <v>24.437999999999999</v>
      </c>
      <c r="B113" t="str">
        <f>+IMDIV(1,impedance_haut_parleur!E113)</f>
        <v>0,0535354731854399+0,052095525590352i</v>
      </c>
      <c r="C113" t="str">
        <f>+IMDIV(1,'R1L1C1'!F115)</f>
        <v>9,99999999338967E-07+2,57105646077751E-11i</v>
      </c>
      <c r="D113" t="str">
        <f>+IMDIV(1,'R2L2C2'!F115)</f>
        <v>9,99999999338967E-07+2,57105646077751E-11i</v>
      </c>
      <c r="E113" t="str">
        <f>+IMDIV(1,'R3C3'!F115)</f>
        <v>7,02178296140124E-07+4,57300706942244E-07i</v>
      </c>
      <c r="F113" t="str">
        <f>+IMDIV(1,'R4C4'!F115)</f>
        <v>7,02178296140124E-07+4,57300706942244E-07i</v>
      </c>
      <c r="G113" t="str">
        <f t="shared" si="5"/>
        <v>0,0535388775420309+0,052096440243187i</v>
      </c>
      <c r="H113" t="str">
        <f t="shared" si="6"/>
        <v>9,59400636114619-9,3355259212117i</v>
      </c>
      <c r="I113">
        <f t="shared" si="7"/>
        <v>24.437999999999999</v>
      </c>
      <c r="J113">
        <f t="shared" si="8"/>
        <v>13.386448456679208</v>
      </c>
      <c r="K113">
        <f t="shared" si="9"/>
        <v>-44.217681783282174</v>
      </c>
    </row>
    <row r="114" spans="1:11" x14ac:dyDescent="0.3">
      <c r="A114">
        <f>+impedance_haut_parleur!A114</f>
        <v>24.792999999999999</v>
      </c>
      <c r="B114" t="str">
        <f>+IMDIV(1,impedance_haut_parleur!E114)</f>
        <v>0,0566855613372225+0,0527363479753599i</v>
      </c>
      <c r="C114" t="str">
        <f>+IMDIV(1,'R1L1C1'!F116)</f>
        <v>9,99999999357762E-07+2,53424219773869E-11i</v>
      </c>
      <c r="D114" t="str">
        <f>+IMDIV(1,'R2L2C2'!F116)</f>
        <v>9,99999999357762E-07+2,53424219773869E-11i</v>
      </c>
      <c r="E114" t="str">
        <f>+IMDIV(1,'R3C3'!F116)</f>
        <v>7,08174905062495E-07+4,54602253516435E-07i</v>
      </c>
      <c r="F114" t="str">
        <f>+IMDIV(1,'R4C4'!F116)</f>
        <v>7,08174905062495E-07+4,54602253516435E-07i</v>
      </c>
      <c r="G114" t="str">
        <f t="shared" si="5"/>
        <v>0,0566889776870313+0,0527372572305518i</v>
      </c>
      <c r="H114" t="str">
        <f t="shared" si="6"/>
        <v>9,45626619349483-8,79708124990574i</v>
      </c>
      <c r="I114">
        <f t="shared" si="7"/>
        <v>24.792999999999999</v>
      </c>
      <c r="J114">
        <f t="shared" si="8"/>
        <v>12.915479427403241</v>
      </c>
      <c r="K114">
        <f t="shared" si="9"/>
        <v>-42.931770626660388</v>
      </c>
    </row>
    <row r="115" spans="1:11" x14ac:dyDescent="0.3">
      <c r="A115">
        <f>+impedance_haut_parleur!A115</f>
        <v>25.152999999999999</v>
      </c>
      <c r="B115" t="str">
        <f>+IMDIV(1,impedance_haut_parleur!E115)</f>
        <v>0,0601843551423556+0,0525984243789898i</v>
      </c>
      <c r="C115" t="str">
        <f>+IMDIV(1,'R1L1C1'!F117)</f>
        <v>9,99999999376014E-07+2,4979706401687E-11i</v>
      </c>
      <c r="D115" t="str">
        <f>+IMDIV(1,'R2L2C2'!F117)</f>
        <v>9,99999999376014E-07+2,4979706401687E-11i</v>
      </c>
      <c r="E115" t="str">
        <f>+IMDIV(1,'R3C3'!F117)</f>
        <v>7,1409738653934E-07+4,51843235068341E-07i</v>
      </c>
      <c r="F115" t="str">
        <f>+IMDIV(1,'R4C4'!F117)</f>
        <v>7,1409738653934E-07+4,51843235068341E-07i</v>
      </c>
      <c r="G115" t="str">
        <f t="shared" si="5"/>
        <v>0,0601877833371274+0,0525993281154194i</v>
      </c>
      <c r="H115" t="str">
        <f t="shared" si="6"/>
        <v>9,42015142632332-8,23246194322738i</v>
      </c>
      <c r="I115">
        <f t="shared" si="7"/>
        <v>25.152999999999999</v>
      </c>
      <c r="J115">
        <f t="shared" si="8"/>
        <v>12.510502889234646</v>
      </c>
      <c r="K115">
        <f t="shared" si="9"/>
        <v>-41.150870704074485</v>
      </c>
    </row>
    <row r="116" spans="1:11" x14ac:dyDescent="0.3">
      <c r="A116">
        <f>+impedance_haut_parleur!A116</f>
        <v>25.518000000000001</v>
      </c>
      <c r="B116" t="str">
        <f>+IMDIV(1,impedance_haut_parleur!E116)</f>
        <v>0,0634867829887451+0,0524313102079086i</v>
      </c>
      <c r="C116" t="str">
        <f>+IMDIV(1,'R1L1C1'!F118)</f>
        <v>9,99999999393737E-07+2,46224014000231E-11i</v>
      </c>
      <c r="D116" t="str">
        <f>+IMDIV(1,'R2L2C2'!F118)</f>
        <v>9,99999999393737E-07+2,46224014000231E-11i</v>
      </c>
      <c r="E116" t="str">
        <f>+IMDIV(1,'R3C3'!F118)</f>
        <v>7,19943613647928E-07+4,49026510147776E-07i</v>
      </c>
      <c r="F116" t="str">
        <f>+IMDIV(1,'R4C4'!F118)</f>
        <v>7,19943613647928E-07+4,49026510147776E-07i</v>
      </c>
      <c r="G116" t="str">
        <f t="shared" si="5"/>
        <v>0,0634902228759712+0,0524322083101737i</v>
      </c>
      <c r="H116" t="str">
        <f t="shared" si="6"/>
        <v>9,36413957246218-7,7331988213054i</v>
      </c>
      <c r="I116">
        <f t="shared" si="7"/>
        <v>25.518000000000001</v>
      </c>
      <c r="J116">
        <f t="shared" si="8"/>
        <v>12.144524442825723</v>
      </c>
      <c r="K116">
        <f t="shared" si="9"/>
        <v>-39.550957670066936</v>
      </c>
    </row>
    <row r="117" spans="1:11" x14ac:dyDescent="0.3">
      <c r="A117">
        <f>+impedance_haut_parleur!A117</f>
        <v>25.888999999999999</v>
      </c>
      <c r="B117" t="str">
        <f>+IMDIV(1,impedance_haut_parleur!E117)</f>
        <v>0,0668451870460437+0,0523022582175358i</v>
      </c>
      <c r="C117" t="str">
        <f>+IMDIV(1,'R1L1C1'!F119)</f>
        <v>9,99999999410989E-07+2,42695476497253E-11i</v>
      </c>
      <c r="D117" t="str">
        <f>+IMDIV(1,'R2L2C2'!F119)</f>
        <v>9,99999999410989E-07+2,42695476497253E-11i</v>
      </c>
      <c r="E117" t="str">
        <f>+IMDIV(1,'R3C3'!F119)</f>
        <v>7,2572702919043E-07+4,46147182320882E-07i</v>
      </c>
      <c r="F117" t="str">
        <f>+IMDIV(1,'R4C4'!F119)</f>
        <v>7,2572702919043E-07+4,46147182320882E-07i</v>
      </c>
      <c r="G117" t="str">
        <f t="shared" si="5"/>
        <v>0,0668486385001009+0,0523031505604395i</v>
      </c>
      <c r="H117" t="str">
        <f t="shared" si="6"/>
        <v>9,27891419106518-7,25993014759677i</v>
      </c>
      <c r="I117">
        <f t="shared" si="7"/>
        <v>25.888999999999999</v>
      </c>
      <c r="J117">
        <f t="shared" si="8"/>
        <v>11.781546346432425</v>
      </c>
      <c r="K117">
        <f t="shared" si="9"/>
        <v>-38.040038692090256</v>
      </c>
    </row>
    <row r="118" spans="1:11" x14ac:dyDescent="0.3">
      <c r="A118">
        <f>+impedance_haut_parleur!A118</f>
        <v>26.265000000000001</v>
      </c>
      <c r="B118" t="str">
        <f>+IMDIV(1,impedance_haut_parleur!E118)</f>
        <v>0,0707242400244179+0,0515276387523651i</v>
      </c>
      <c r="C118" t="str">
        <f>+IMDIV(1,'R1L1C1'!F120)</f>
        <v>9,99999999427733E-07+2,39221091148524E-11i</v>
      </c>
      <c r="D118" t="str">
        <f>+IMDIV(1,'R2L2C2'!F120)</f>
        <v>9,99999999427733E-07+2,39221091148524E-11i</v>
      </c>
      <c r="E118" t="str">
        <f>+IMDIV(1,'R3C3'!F120)</f>
        <v>7,31429672958176E-07+4,43215868933493E-07i</v>
      </c>
      <c r="F118" t="str">
        <f>+IMDIV(1,'R4C4'!F120)</f>
        <v>7,31429672958176E-07+4,43215868933493E-07i</v>
      </c>
      <c r="G118" t="str">
        <f t="shared" si="5"/>
        <v>0,0707277028837627+0,0515285252319472i</v>
      </c>
      <c r="H118" t="str">
        <f t="shared" si="6"/>
        <v>9,23627922765605-6,72907259569498i</v>
      </c>
      <c r="I118">
        <f t="shared" si="7"/>
        <v>26.265000000000001</v>
      </c>
      <c r="J118">
        <f t="shared" si="8"/>
        <v>11.427566318747127</v>
      </c>
      <c r="K118">
        <f t="shared" si="9"/>
        <v>-36.075133995345666</v>
      </c>
    </row>
    <row r="119" spans="1:11" x14ac:dyDescent="0.3">
      <c r="A119">
        <f>+impedance_haut_parleur!A119</f>
        <v>26.646999999999998</v>
      </c>
      <c r="B119" t="str">
        <f>+IMDIV(1,impedance_haut_parleur!E119)</f>
        <v>0,0741167052353224+0,050629153792401i</v>
      </c>
      <c r="C119" t="str">
        <f>+IMDIV(1,'R1L1C1'!F121)</f>
        <v>9,99999999444023E-07+2,35791672200877E-11i</v>
      </c>
      <c r="D119" t="str">
        <f>+IMDIV(1,'R2L2C2'!F121)</f>
        <v>9,99999999444023E-07+2,35791672200877E-11i</v>
      </c>
      <c r="E119" t="str">
        <f>+IMDIV(1,'R3C3'!F121)</f>
        <v>7,37064550060799E-07+4,40227667354598E-07i</v>
      </c>
      <c r="F119" t="str">
        <f>+IMDIV(1,'R4C4'!F121)</f>
        <v>7,37064550060799E-07+4,40227667354598E-07i</v>
      </c>
      <c r="G119" t="str">
        <f t="shared" si="5"/>
        <v>0,0741201793644214+0,050630034294894i</v>
      </c>
      <c r="H119" t="str">
        <f t="shared" si="6"/>
        <v>9,19924624406237-6,28382387654639i</v>
      </c>
      <c r="I119">
        <f t="shared" si="7"/>
        <v>26.646999999999998</v>
      </c>
      <c r="J119">
        <f t="shared" si="8"/>
        <v>11.140582299428972</v>
      </c>
      <c r="K119">
        <f t="shared" si="9"/>
        <v>-34.336213250397599</v>
      </c>
    </row>
    <row r="120" spans="1:11" x14ac:dyDescent="0.3">
      <c r="A120">
        <f>+impedance_haut_parleur!A120</f>
        <v>27.033999999999999</v>
      </c>
      <c r="B120" t="str">
        <f>+IMDIV(1,impedance_haut_parleur!E120)</f>
        <v>0,0783164739652438+0,049797067839545i</v>
      </c>
      <c r="C120" t="str">
        <f>+IMDIV(1,'R1L1C1'!F122)</f>
        <v>9,99999999459827E-07+2,32416193827506E-11i</v>
      </c>
      <c r="D120" t="str">
        <f>+IMDIV(1,'R2L2C2'!F122)</f>
        <v>9,99999999459827E-07+2,32416193827506E-11i</v>
      </c>
      <c r="E120" t="str">
        <f>+IMDIV(1,'R3C3'!F122)</f>
        <v>7,42614943524986E-07+4,37193308707222E-07i</v>
      </c>
      <c r="F120" t="str">
        <f>+IMDIV(1,'R4C4'!F122)</f>
        <v>7,42614943524986E-07+4,37193308707222E-07i</v>
      </c>
      <c r="G120" t="str">
        <f t="shared" si="5"/>
        <v>0,0783199591951298+0,0497979422726457i</v>
      </c>
      <c r="H120" t="str">
        <f t="shared" si="6"/>
        <v>9,09232799860038-5,78114735313112i</v>
      </c>
      <c r="I120">
        <f t="shared" si="7"/>
        <v>27.033999999999999</v>
      </c>
      <c r="J120">
        <f t="shared" si="8"/>
        <v>10.774604083340945</v>
      </c>
      <c r="K120">
        <f t="shared" si="9"/>
        <v>-32.449301080688819</v>
      </c>
    </row>
    <row r="121" spans="1:11" x14ac:dyDescent="0.3">
      <c r="A121">
        <f>+impedance_haut_parleur!A121</f>
        <v>27.427</v>
      </c>
      <c r="B121" t="str">
        <f>+IMDIV(1,impedance_haut_parleur!E121)</f>
        <v>0,082111657356794+0,0478189087802613i</v>
      </c>
      <c r="C121" t="str">
        <f>+IMDIV(1,'R1L1C1'!F123)</f>
        <v>9,99999999475197E-07+2,29085865724591E-11i</v>
      </c>
      <c r="D121" t="str">
        <f>+IMDIV(1,'R2L2C2'!F123)</f>
        <v>9,99999999475197E-07+2,29085865724591E-11i</v>
      </c>
      <c r="E121" t="str">
        <f>+IMDIV(1,'R3C3'!F123)</f>
        <v>7,4809343157867E-07+4,34107877384781E-07i</v>
      </c>
      <c r="F121" t="str">
        <f>+IMDIV(1,'R4C4'!F123)</f>
        <v>7,4809343157867E-07+4,34107877384781E-07i</v>
      </c>
      <c r="G121" t="str">
        <f t="shared" si="5"/>
        <v>0,0821151535436561+0,0478197770418332i</v>
      </c>
      <c r="H121" t="str">
        <f t="shared" si="6"/>
        <v>9,09396707600473-5,29587365100792i</v>
      </c>
      <c r="I121">
        <f t="shared" si="7"/>
        <v>27.427</v>
      </c>
      <c r="J121">
        <f t="shared" si="8"/>
        <v>10.523617006851683</v>
      </c>
      <c r="K121">
        <f t="shared" si="9"/>
        <v>-30.214391529810086</v>
      </c>
    </row>
    <row r="122" spans="1:11" x14ac:dyDescent="0.3">
      <c r="A122">
        <f>+impedance_haut_parleur!A122</f>
        <v>27.824999999999999</v>
      </c>
      <c r="B122" t="str">
        <f>+IMDIV(1,impedance_haut_parleur!E122)</f>
        <v>0,0861364423857187+0,0458516383581496i</v>
      </c>
      <c r="C122" t="str">
        <f>+IMDIV(1,'R1L1C1'!F124)</f>
        <v>9,99999999490103E-07+2,25809044299406E-11i</v>
      </c>
      <c r="D122" t="str">
        <f>+IMDIV(1,'R2L2C2'!F124)</f>
        <v>9,99999999490103E-07+2,25809044299406E-11i</v>
      </c>
      <c r="E122" t="str">
        <f>+IMDIV(1,'R3C3'!F124)</f>
        <v>7,5348449625005E-07+4,30982145988507E-07i</v>
      </c>
      <c r="F122" t="str">
        <f>+IMDIV(1,'R4C4'!F124)</f>
        <v>7,5348449625005E-07+4,30982145988507E-07i</v>
      </c>
      <c r="G122" t="str">
        <f t="shared" si="5"/>
        <v>0,0861399493547102+0,0458525003676034i</v>
      </c>
      <c r="H122" t="str">
        <f t="shared" si="6"/>
        <v>9,045897969372-4,81515305120448i</v>
      </c>
      <c r="I122">
        <f t="shared" si="7"/>
        <v>27.824999999999999</v>
      </c>
      <c r="J122">
        <f t="shared" si="8"/>
        <v>10.247632359663001</v>
      </c>
      <c r="K122">
        <f t="shared" si="9"/>
        <v>-28.026479223250622</v>
      </c>
    </row>
    <row r="123" spans="1:11" x14ac:dyDescent="0.3">
      <c r="A123">
        <f>+impedance_haut_parleur!A123</f>
        <v>28.23</v>
      </c>
      <c r="B123" t="str">
        <f>+IMDIV(1,impedance_haut_parleur!E123)</f>
        <v>0,0889517623649468+0,0430105390128825i</v>
      </c>
      <c r="C123" t="str">
        <f>+IMDIV(1,'R1L1C1'!F125)</f>
        <v>9,99999999504628E-07+2,2256943787801E-11i</v>
      </c>
      <c r="D123" t="str">
        <f>+IMDIV(1,'R2L2C2'!F125)</f>
        <v>9,99999999504628E-07+2,2256943787801E-11i</v>
      </c>
      <c r="E123" t="str">
        <f>+IMDIV(1,'R3C3'!F125)</f>
        <v>7,58813263792475E-07+4,2780333622482E-07i</v>
      </c>
      <c r="F123" t="str">
        <f>+IMDIV(1,'R4C4'!F125)</f>
        <v>7,58813263792475E-07+4,2780333622482E-07i</v>
      </c>
      <c r="G123" t="str">
        <f t="shared" si="5"/>
        <v>0,0889552799914734+0,0430113946640688i</v>
      </c>
      <c r="H123" t="str">
        <f t="shared" si="6"/>
        <v>9,1114493870641-4,40554113916865i</v>
      </c>
      <c r="I123">
        <f t="shared" si="7"/>
        <v>28.23</v>
      </c>
      <c r="J123">
        <f t="shared" si="8"/>
        <v>10.120637463220298</v>
      </c>
      <c r="K123">
        <f t="shared" si="9"/>
        <v>-25.804558759371957</v>
      </c>
    </row>
    <row r="124" spans="1:11" x14ac:dyDescent="0.3">
      <c r="A124">
        <f>+impedance_haut_parleur!A124</f>
        <v>28.64</v>
      </c>
      <c r="B124" t="str">
        <f>+IMDIV(1,impedance_haut_parleur!E124)</f>
        <v>0,091879009751981+0,0400550465619309i</v>
      </c>
      <c r="C124" t="str">
        <f>+IMDIV(1,'R1L1C1'!F126)</f>
        <v>9,9999999951871E-07+2,19383162233004E-11i</v>
      </c>
      <c r="D124" t="str">
        <f>+IMDIV(1,'R2L2C2'!F126)</f>
        <v>9,9999999951871E-07+2,19383162233004E-11i</v>
      </c>
      <c r="E124" t="str">
        <f>+IMDIV(1,'R3C3'!F126)</f>
        <v>7,6405164613755E-07+4,24590070741239E-07i</v>
      </c>
      <c r="F124" t="str">
        <f>+IMDIV(1,'R4C4'!F126)</f>
        <v>7,6405164613755E-07+4,24590070741239E-07i</v>
      </c>
      <c r="G124" t="str">
        <f t="shared" si="5"/>
        <v>0,0918825378552723+0,040055895785949i</v>
      </c>
      <c r="H124" t="str">
        <f t="shared" si="6"/>
        <v>9,14538429370888-3,98690076201718i</v>
      </c>
      <c r="I124">
        <f t="shared" si="7"/>
        <v>28.64</v>
      </c>
      <c r="J124">
        <f t="shared" si="8"/>
        <v>9.9766443038624075</v>
      </c>
      <c r="K124">
        <f t="shared" si="9"/>
        <v>-23.554639039894681</v>
      </c>
    </row>
    <row r="125" spans="1:11" x14ac:dyDescent="0.3">
      <c r="A125">
        <f>+impedance_haut_parleur!A125</f>
        <v>29.056000000000001</v>
      </c>
      <c r="B125" t="str">
        <f>+IMDIV(1,impedance_haut_parleur!E125)</f>
        <v>0,0958408728766991+0,0364046182661541i</v>
      </c>
      <c r="C125" t="str">
        <f>+IMDIV(1,'R1L1C1'!F127)</f>
        <v>9,99999999532393E-07+2,16242161976123E-11i</v>
      </c>
      <c r="D125" t="str">
        <f>+IMDIV(1,'R2L2C2'!F127)</f>
        <v>9,99999999532393E-07+2,16242161976123E-11i</v>
      </c>
      <c r="E125" t="str">
        <f>+IMDIV(1,'R3C3'!F127)</f>
        <v>7,69211412689944E-07+4,21337412624947E-07i</v>
      </c>
      <c r="F125" t="str">
        <f>+IMDIV(1,'R4C4'!F127)</f>
        <v>7,69211412689944E-07+4,21337412624947E-07i</v>
      </c>
      <c r="G125" t="str">
        <f t="shared" si="5"/>
        <v>0,0958444112995235+0,0364054609842278i</v>
      </c>
      <c r="H125" t="str">
        <f t="shared" si="6"/>
        <v>9,11804512802218-3,46339063133554i</v>
      </c>
      <c r="I125">
        <f t="shared" si="7"/>
        <v>29.056000000000001</v>
      </c>
      <c r="J125">
        <f t="shared" si="8"/>
        <v>9.7536568333047171</v>
      </c>
      <c r="K125">
        <f t="shared" si="9"/>
        <v>-20.798738091832742</v>
      </c>
    </row>
    <row r="126" spans="1:11" x14ac:dyDescent="0.3">
      <c r="A126">
        <f>+impedance_haut_parleur!A126</f>
        <v>29.478000000000002</v>
      </c>
      <c r="B126" t="str">
        <f>+IMDIV(1,impedance_haut_parleur!E126)</f>
        <v>0,0990664361445538+0,0308405853313258i</v>
      </c>
      <c r="C126" t="str">
        <f>+IMDIV(1,'R1L1C1'!F128)</f>
        <v>9,99999999545686E-07+2,13146438239714E-11i</v>
      </c>
      <c r="D126" t="str">
        <f>+IMDIV(1,'R2L2C2'!F128)</f>
        <v>9,99999999545686E-07+2,13146438239714E-11i</v>
      </c>
      <c r="E126" t="str">
        <f>+IMDIV(1,'R3C3'!F128)</f>
        <v>7,74291173491814E-07+4,18048265328878E-07i</v>
      </c>
      <c r="F126" t="str">
        <f>+IMDIV(1,'R4C4'!F128)</f>
        <v>7,74291173491814E-07+4,18048265328878E-07i</v>
      </c>
      <c r="G126" t="str">
        <f t="shared" si="5"/>
        <v>0,0990699847268999+0,0308414214704857i</v>
      </c>
      <c r="H126" t="str">
        <f t="shared" si="6"/>
        <v>9,20206921915118-2,86469101585886i</v>
      </c>
      <c r="I126">
        <f t="shared" si="7"/>
        <v>29.478000000000002</v>
      </c>
      <c r="J126">
        <f t="shared" si="8"/>
        <v>9.6376621921704704</v>
      </c>
      <c r="K126">
        <f t="shared" si="9"/>
        <v>-17.291858395304974</v>
      </c>
    </row>
    <row r="127" spans="1:11" x14ac:dyDescent="0.3">
      <c r="A127">
        <f>+impedance_haut_parleur!A127</f>
        <v>29.905999999999999</v>
      </c>
      <c r="B127" t="str">
        <f>+IMDIV(1,impedance_haut_parleur!E127)</f>
        <v>0,099439607217851+0,0276013426224946i</v>
      </c>
      <c r="C127" t="str">
        <f>+IMDIV(1,'R1L1C1'!F129)</f>
        <v>9,99999999558597E-07+2,10095937589611E-11i</v>
      </c>
      <c r="D127" t="str">
        <f>+IMDIV(1,'R2L2C2'!F129)</f>
        <v>9,99999999558597E-07+2,10095937589611E-11i</v>
      </c>
      <c r="E127" t="str">
        <f>+IMDIV(1,'R3C3'!F129)</f>
        <v>7,79289723607363E-07+4,14725511980301E-07i</v>
      </c>
      <c r="F127" t="str">
        <f>+IMDIV(1,'R4C4'!F129)</f>
        <v>7,79289723607363E-07+4,14725511980301E-07i</v>
      </c>
      <c r="G127" t="str">
        <f t="shared" si="5"/>
        <v>0,0994431657972973+0,0276021721155377i</v>
      </c>
      <c r="H127" t="str">
        <f t="shared" si="6"/>
        <v>9,3366648370939-2,59155295140009i</v>
      </c>
      <c r="I127">
        <f t="shared" si="7"/>
        <v>29.905999999999999</v>
      </c>
      <c r="J127">
        <f t="shared" si="8"/>
        <v>9.6896572168542789</v>
      </c>
      <c r="K127">
        <f t="shared" si="9"/>
        <v>-15.512915339709883</v>
      </c>
    </row>
    <row r="128" spans="1:11" x14ac:dyDescent="0.3">
      <c r="A128">
        <f>+impedance_haut_parleur!A128</f>
        <v>30.341000000000001</v>
      </c>
      <c r="B128" t="str">
        <f>+IMDIV(1,impedance_haut_parleur!E128)</f>
        <v>0,103348043732976+0,0237116298350162i</v>
      </c>
      <c r="C128" t="str">
        <f>+IMDIV(1,'R1L1C1'!F130)</f>
        <v>9,99999999571163E-07+2,07083730363914E-11i</v>
      </c>
      <c r="D128" t="str">
        <f>+IMDIV(1,'R2L2C2'!F130)</f>
        <v>9,99999999571163E-07+2,07083730363914E-11i</v>
      </c>
      <c r="E128" t="str">
        <f>+IMDIV(1,'R3C3'!F130)</f>
        <v>7,84217191639742E-07+4,11364300804552E-07i</v>
      </c>
      <c r="F128" t="str">
        <f>+IMDIV(1,'R4C4'!F130)</f>
        <v>7,84217191639742E-07+4,11364300804552E-07i</v>
      </c>
      <c r="G128" t="str">
        <f t="shared" si="5"/>
        <v>0,103351612167358+0,0237124526050346i</v>
      </c>
      <c r="H128" t="str">
        <f t="shared" si="6"/>
        <v>9,19184616567513-2,10892904315217i</v>
      </c>
      <c r="I128">
        <f t="shared" si="7"/>
        <v>30.341000000000001</v>
      </c>
      <c r="J128">
        <f t="shared" si="8"/>
        <v>9.4306742941577273</v>
      </c>
      <c r="K128">
        <f t="shared" si="9"/>
        <v>-12.922002131507092</v>
      </c>
    </row>
    <row r="129" spans="1:11" x14ac:dyDescent="0.3">
      <c r="A129">
        <f>+impedance_haut_parleur!A129</f>
        <v>30.782</v>
      </c>
      <c r="B129" t="str">
        <f>+IMDIV(1,impedance_haut_parleur!E129)</f>
        <v>0,104637375101364+0,0205309333849963i</v>
      </c>
      <c r="C129" t="str">
        <f>+IMDIV(1,'R1L1C1'!F131)</f>
        <v>9,99999999583363E-07+2,04116879000725E-11i</v>
      </c>
      <c r="D129" t="str">
        <f>+IMDIV(1,'R2L2C2'!F131)</f>
        <v>9,99999999583363E-07+2,04116879000725E-11i</v>
      </c>
      <c r="E129" t="str">
        <f>+IMDIV(1,'R3C3'!F131)</f>
        <v>7,89060888349325E-07+4,07975247811309E-07i</v>
      </c>
      <c r="F129" t="str">
        <f>+IMDIV(1,'R4C4'!F131)</f>
        <v>7,89060888349325E-07+4,07975247811309E-07i</v>
      </c>
      <c r="G129" t="str">
        <f t="shared" si="5"/>
        <v>0,10464095322314+0,0205317493763153i</v>
      </c>
      <c r="H129" t="str">
        <f t="shared" si="6"/>
        <v>9,20221263034872-1,80557915055481i</v>
      </c>
      <c r="I129">
        <f t="shared" si="7"/>
        <v>30.782</v>
      </c>
      <c r="J129">
        <f t="shared" si="8"/>
        <v>9.3776773970460159</v>
      </c>
      <c r="K129">
        <f t="shared" si="9"/>
        <v>-11.101060067726829</v>
      </c>
    </row>
    <row r="130" spans="1:11" x14ac:dyDescent="0.3">
      <c r="A130">
        <f>+impedance_haut_parleur!A130</f>
        <v>31.228999999999999</v>
      </c>
      <c r="B130" t="str">
        <f>+IMDIV(1,impedance_haut_parleur!E130)</f>
        <v>0,103290427775184+0,0149193433609815i</v>
      </c>
      <c r="C130" t="str">
        <f>+IMDIV(1,'R1L1C1'!F132)</f>
        <v>9,99999999595205E-07+2,01195172046616E-11i</v>
      </c>
      <c r="D130" t="str">
        <f>+IMDIV(1,'R2L2C2'!F132)</f>
        <v>9,99999999595205E-07+2,01195172046616E-11i</v>
      </c>
      <c r="E130" t="str">
        <f>+IMDIV(1,'R3C3'!F132)</f>
        <v>7,9382014726912E-07+4,04561146254497E-07i</v>
      </c>
      <c r="F130" t="str">
        <f>+IMDIV(1,'R4C4'!F132)</f>
        <v>7,9382014726912E-07+4,04561146254497E-07i</v>
      </c>
      <c r="G130" t="str">
        <f t="shared" si="5"/>
        <v>0,103294015415478+0,014920152523513i</v>
      </c>
      <c r="H130" t="str">
        <f t="shared" si="6"/>
        <v>9,483245172103-1,36979343688525i</v>
      </c>
      <c r="I130">
        <f t="shared" si="7"/>
        <v>31.228999999999999</v>
      </c>
      <c r="J130">
        <f t="shared" si="8"/>
        <v>9.5816633761549337</v>
      </c>
      <c r="K130">
        <f t="shared" si="9"/>
        <v>-8.2191580938080406</v>
      </c>
    </row>
    <row r="131" spans="1:11" x14ac:dyDescent="0.3">
      <c r="A131">
        <f>+impedance_haut_parleur!A131</f>
        <v>31.683</v>
      </c>
      <c r="B131" t="str">
        <f>+IMDIV(1,impedance_haut_parleur!E131)</f>
        <v>0,104176529125285+0,011311673680735i</v>
      </c>
      <c r="C131" t="str">
        <f>+IMDIV(1,'R1L1C1'!F133)</f>
        <v>9,99999999606723E-07+1,98312099021865E-11i</v>
      </c>
      <c r="D131" t="str">
        <f>+IMDIV(1,'R2L2C2'!F133)</f>
        <v>9,99999999606723E-07+1,98312099021865E-11i</v>
      </c>
      <c r="E131" t="str">
        <f>+IMDIV(1,'R3C3'!F133)</f>
        <v>7,98504616670245E-07+4,01117182163206E-07i</v>
      </c>
      <c r="F131" t="str">
        <f>+IMDIV(1,'R4C4'!F133)</f>
        <v>7,98504616670245E-07+4,01117182163206E-07i</v>
      </c>
      <c r="G131" t="str">
        <f t="shared" si="5"/>
        <v>0,104180126134518+0,0113124759547617i</v>
      </c>
      <c r="H131" t="str">
        <f t="shared" si="6"/>
        <v>9,48690098915882-1,03014215193492i</v>
      </c>
      <c r="I131">
        <f t="shared" si="7"/>
        <v>31.683</v>
      </c>
      <c r="J131">
        <f t="shared" si="8"/>
        <v>9.5426664633788647</v>
      </c>
      <c r="K131">
        <f t="shared" si="9"/>
        <v>-6.1972237858519961</v>
      </c>
    </row>
    <row r="132" spans="1:11" x14ac:dyDescent="0.3">
      <c r="A132">
        <f>+impedance_haut_parleur!A132</f>
        <v>32.143000000000001</v>
      </c>
      <c r="B132" t="str">
        <f>+IMDIV(1,impedance_haut_parleur!E132)</f>
        <v>0,106019971933985+0,00621890254465393i</v>
      </c>
      <c r="C132" t="str">
        <f>+IMDIV(1,'R1L1C1'!F134)</f>
        <v>9,99999999617899E-07+1,95473987762166E-11i</v>
      </c>
      <c r="D132" t="str">
        <f>+IMDIV(1,'R2L2C2'!F134)</f>
        <v>9,99999999617899E-07+1,95473987762166E-11i</v>
      </c>
      <c r="E132" t="str">
        <f>+IMDIV(1,'R3C3'!F134)</f>
        <v>8,03103147164859E-07+3,97653721444623E-07i</v>
      </c>
      <c r="F132" t="str">
        <f>+IMDIV(1,'R4C4'!F134)</f>
        <v>8,03103147164859E-07+3,97653721444623E-07i</v>
      </c>
      <c r="G132" t="str">
        <f t="shared" ref="G132:G195" si="10">+IMSUM(B132:F132)</f>
        <v>0,106023578140279+0,00621969789119162i</v>
      </c>
      <c r="H132" t="str">
        <f t="shared" ref="H132:H195" si="11">+IMDIV(1,G132)</f>
        <v>9,39951689808196-0,551407115800879i</v>
      </c>
      <c r="I132">
        <f t="shared" ref="I132:I195" si="12">+A132</f>
        <v>32.143000000000001</v>
      </c>
      <c r="J132">
        <f t="shared" ref="J132:J195" si="13">+IMABS(H132)</f>
        <v>9.4156767003059407</v>
      </c>
      <c r="K132">
        <f t="shared" ref="K132:K195" si="14">+DEGREES(IMARGUMENT(H132))</f>
        <v>-3.3573144148200051</v>
      </c>
    </row>
    <row r="133" spans="1:11" x14ac:dyDescent="0.3">
      <c r="A133">
        <f>+impedance_haut_parleur!A133</f>
        <v>32.61</v>
      </c>
      <c r="B133" t="str">
        <f>+IMDIV(1,impedance_haut_parleur!E133)</f>
        <v>0,105393972038671+0,000699009542139244i</v>
      </c>
      <c r="C133" t="str">
        <f>+IMDIV(1,'R1L1C1'!F135)</f>
        <v>9,99999999628765E-07+1,92674593336223E-11i</v>
      </c>
      <c r="D133" t="str">
        <f>+IMDIV(1,'R2L2C2'!F135)</f>
        <v>9,99999999628765E-07+1,92674593336223E-11i</v>
      </c>
      <c r="E133" t="str">
        <f>+IMDIV(1,'R3C3'!F135)</f>
        <v>8,07625076242496E-07+3,94165970711322E-07i</v>
      </c>
      <c r="F133" t="str">
        <f>+IMDIV(1,'R4C4'!F135)</f>
        <v>8,07625076242496E-07+3,94165970711322E-07i</v>
      </c>
      <c r="G133" t="str">
        <f t="shared" si="10"/>
        <v>0,105397587288823+0,000699797912615585i</v>
      </c>
      <c r="H133" t="str">
        <f t="shared" si="11"/>
        <v>9,48746497302053-0,0629929807210807i</v>
      </c>
      <c r="I133">
        <f t="shared" si="12"/>
        <v>32.61</v>
      </c>
      <c r="J133">
        <f t="shared" si="13"/>
        <v>9.4876740948407132</v>
      </c>
      <c r="K133">
        <f t="shared" si="14"/>
        <v>-0.38041551764483733</v>
      </c>
    </row>
    <row r="134" spans="1:11" x14ac:dyDescent="0.3">
      <c r="A134">
        <f>+impedance_haut_parleur!A134</f>
        <v>33.084000000000003</v>
      </c>
      <c r="B134" t="str">
        <f>+IMDIV(1,impedance_haut_parleur!E134)</f>
        <v>0,106029673451094-0,0038842255217696i</v>
      </c>
      <c r="C134" t="str">
        <f>+IMDIV(1,'R1L1C1'!F136)</f>
        <v>9,99999999639327E-07+1,8991405308434E-11i</v>
      </c>
      <c r="D134" t="str">
        <f>+IMDIV(1,'R2L2C2'!F136)</f>
        <v>9,99999999639327E-07+1,8991405308434E-11i</v>
      </c>
      <c r="E134" t="str">
        <f>+IMDIV(1,'R3C3'!F136)</f>
        <v>8,12069440557364E-07+3,90656708978886E-07i</v>
      </c>
      <c r="F134" t="str">
        <f>+IMDIV(1,'R4C4'!F136)</f>
        <v>8,12069440557364E-07+3,90656708978886E-07i</v>
      </c>
      <c r="G134" t="str">
        <f t="shared" si="10"/>
        <v>0,106033297589974-0,00388344417036883i</v>
      </c>
      <c r="H134" t="str">
        <f t="shared" si="11"/>
        <v>9,41836617798343+0,344945409221595i</v>
      </c>
      <c r="I134">
        <f t="shared" si="12"/>
        <v>33.084000000000003</v>
      </c>
      <c r="J134">
        <f t="shared" si="13"/>
        <v>9.4246808326820943</v>
      </c>
      <c r="K134">
        <f t="shared" si="14"/>
        <v>2.0975067134057492</v>
      </c>
    </row>
    <row r="135" spans="1:11" x14ac:dyDescent="0.3">
      <c r="A135">
        <f>+impedance_haut_parleur!A135</f>
        <v>33.564</v>
      </c>
      <c r="B135" t="str">
        <f>+IMDIV(1,impedance_haut_parleur!E135)</f>
        <v>0,107001508332367-0,0093745918624285i</v>
      </c>
      <c r="C135" t="str">
        <f>+IMDIV(1,'R1L1C1'!F137)</f>
        <v>9,99999999649569E-07+1,87198025332211E-11i</v>
      </c>
      <c r="D135" t="str">
        <f>+IMDIV(1,'R2L2C2'!F137)</f>
        <v>9,99999999649569E-07+1,87198025332211E-11i</v>
      </c>
      <c r="E135" t="str">
        <f>+IMDIV(1,'R3C3'!F137)</f>
        <v>8,16426519652662E-07+3,87135967924066E-07i</v>
      </c>
      <c r="F135" t="str">
        <f>+IMDIV(1,'R4C4'!F137)</f>
        <v>8,16426519652662E-07+3,87135967924066E-07i</v>
      </c>
      <c r="G135" t="str">
        <f t="shared" si="10"/>
        <v>0,107005141185406-0,00937381755305305i</v>
      </c>
      <c r="H135" t="str">
        <f t="shared" si="11"/>
        <v>9,27417503099707+0,812432222719251i</v>
      </c>
      <c r="I135">
        <f t="shared" si="12"/>
        <v>33.564</v>
      </c>
      <c r="J135">
        <f t="shared" si="13"/>
        <v>9.3096921872896559</v>
      </c>
      <c r="K135">
        <f t="shared" si="14"/>
        <v>5.0064194297406726</v>
      </c>
    </row>
    <row r="136" spans="1:11" x14ac:dyDescent="0.3">
      <c r="A136">
        <f>+impedance_haut_parleur!A136</f>
        <v>34.052</v>
      </c>
      <c r="B136" t="str">
        <f>+IMDIV(1,impedance_haut_parleur!E136)</f>
        <v>0,104568165247932-0,0161562391589276i</v>
      </c>
      <c r="C136" t="str">
        <f>+IMDIV(1,'R1L1C1'!F138)</f>
        <v>9,99999999659541E-07+1,84515225216579E-11i</v>
      </c>
      <c r="D136" t="str">
        <f>+IMDIV(1,'R2L2C2'!F138)</f>
        <v>9,99999999659541E-07+1,84515225216579E-11i</v>
      </c>
      <c r="E136" t="str">
        <f>+IMDIV(1,'R3C3'!F138)</f>
        <v>8,2071383813172E-07+3,83591754383252E-07i</v>
      </c>
      <c r="F136" t="str">
        <f>+IMDIV(1,'R4C4'!F138)</f>
        <v>8,2071383813172E-07+3,83591754383252E-07i</v>
      </c>
      <c r="G136" t="str">
        <f t="shared" si="10"/>
        <v>0,104571806675608-0,0161554719385158i</v>
      </c>
      <c r="H136" t="str">
        <f t="shared" si="11"/>
        <v>9,33988561919267+1,44293442780319i</v>
      </c>
      <c r="I136">
        <f t="shared" si="12"/>
        <v>34.052</v>
      </c>
      <c r="J136">
        <f t="shared" si="13"/>
        <v>9.4506890300412358</v>
      </c>
      <c r="K136">
        <f t="shared" si="14"/>
        <v>8.7822883577173858</v>
      </c>
    </row>
    <row r="137" spans="1:11" x14ac:dyDescent="0.3">
      <c r="A137">
        <f>+impedance_haut_parleur!A137</f>
        <v>34.546999999999997</v>
      </c>
      <c r="B137" t="str">
        <f>+IMDIV(1,impedance_haut_parleur!E137)</f>
        <v>0,102073360925847-0,0214748814224787i</v>
      </c>
      <c r="C137" t="str">
        <f>+IMDIV(1,'R1L1C1'!F139)</f>
        <v>9,99999999669228E-07+1,81871372784488E-11i</v>
      </c>
      <c r="D137" t="str">
        <f>+IMDIV(1,'R2L2C2'!F139)</f>
        <v>9,99999999669228E-07+1,81871372784488E-11i</v>
      </c>
      <c r="E137" t="str">
        <f>+IMDIV(1,'R3C3'!F139)</f>
        <v>8,24921703185821E-07+3,80034060050971E-07i</v>
      </c>
      <c r="F137" t="str">
        <f>+IMDIV(1,'R4C4'!F139)</f>
        <v>8,24921703185821E-07+3,80034060050971E-07i</v>
      </c>
      <c r="G137" t="str">
        <f t="shared" si="10"/>
        <v>0,102077010769253-0,0214741213179843i</v>
      </c>
      <c r="H137" t="str">
        <f t="shared" si="11"/>
        <v>9,38134181730919+1,97356947261879i</v>
      </c>
      <c r="I137">
        <f t="shared" si="12"/>
        <v>34.546999999999997</v>
      </c>
      <c r="J137">
        <f t="shared" si="13"/>
        <v>9.5866861196373208</v>
      </c>
      <c r="K137">
        <f t="shared" si="14"/>
        <v>11.880178694283465</v>
      </c>
    </row>
    <row r="138" spans="1:11" x14ac:dyDescent="0.3">
      <c r="A138">
        <f>+impedance_haut_parleur!A138</f>
        <v>35.048999999999999</v>
      </c>
      <c r="B138" t="str">
        <f>+IMDIV(1,impedance_haut_parleur!E138)</f>
        <v>0,0982588713356771-0,0275231248302881i</v>
      </c>
      <c r="C138" t="str">
        <f>+IMDIV(1,'R1L1C1'!F140)</f>
        <v>9,99999999678636E-07+1,7926640190808E-11i</v>
      </c>
      <c r="D138" t="str">
        <f>+IMDIV(1,'R2L2C2'!F140)</f>
        <v>9,99999999678636E-07+1,7926640190808E-11i</v>
      </c>
      <c r="E138" t="str">
        <f>+IMDIV(1,'R3C3'!F140)</f>
        <v>8,29049798009983E-07+3,76465443871797E-07i</v>
      </c>
      <c r="F138" t="str">
        <f>+IMDIV(1,'R4C4'!F140)</f>
        <v>8,29049798009983E-07+3,76465443871797E-07i</v>
      </c>
      <c r="G138" t="str">
        <f t="shared" si="10"/>
        <v>0,0982625294352725-0,0275223718635471i</v>
      </c>
      <c r="H138" t="str">
        <f t="shared" si="11"/>
        <v>9,43651936765898+2,64307662978852i</v>
      </c>
      <c r="I138">
        <f t="shared" si="12"/>
        <v>35.048999999999999</v>
      </c>
      <c r="J138">
        <f t="shared" si="13"/>
        <v>9.7996812115056713</v>
      </c>
      <c r="K138">
        <f t="shared" si="14"/>
        <v>15.647038888024532</v>
      </c>
    </row>
    <row r="139" spans="1:11" x14ac:dyDescent="0.3">
      <c r="A139">
        <f>+impedance_haut_parleur!A139</f>
        <v>35.558</v>
      </c>
      <c r="B139" t="str">
        <f>+IMDIV(1,impedance_haut_parleur!E139)</f>
        <v>0,0934642622575705-0,0321932747277132i</v>
      </c>
      <c r="C139" t="str">
        <f>+IMDIV(1,'R1L1C1'!F141)</f>
        <v>9,9999999968777E-07+1,76700204241578E-11i</v>
      </c>
      <c r="D139" t="str">
        <f>+IMDIV(1,'R2L2C2'!F141)</f>
        <v>9,9999999968777E-07+1,76700204241578E-11i</v>
      </c>
      <c r="E139" t="str">
        <f>+IMDIV(1,'R3C3'!F141)</f>
        <v>8,33097947794575E-07+3,72888397747962E-07i</v>
      </c>
      <c r="F139" t="str">
        <f>+IMDIV(1,'R4C4'!F141)</f>
        <v>8,33097947794575E-07+3,72888397747962E-07i</v>
      </c>
      <c r="G139" t="str">
        <f t="shared" si="10"/>
        <v>0,0934679284534655-0,0321925289155777i</v>
      </c>
      <c r="H139" t="str">
        <f t="shared" si="11"/>
        <v>9,56427237948836+3,29415790237003i</v>
      </c>
      <c r="I139">
        <f t="shared" si="12"/>
        <v>35.558</v>
      </c>
      <c r="J139">
        <f t="shared" si="13"/>
        <v>10.115670142644571</v>
      </c>
      <c r="K139">
        <f t="shared" si="14"/>
        <v>19.004899301952229</v>
      </c>
    </row>
    <row r="140" spans="1:11" x14ac:dyDescent="0.3">
      <c r="A140">
        <f>+impedance_haut_parleur!A140</f>
        <v>36.073999999999998</v>
      </c>
      <c r="B140" t="str">
        <f>+IMDIV(1,impedance_haut_parleur!E140)</f>
        <v>0,0884424206520805-0,0347653083812888i</v>
      </c>
      <c r="C140" t="str">
        <f>+IMDIV(1,'R1L1C1'!F142)</f>
        <v>9,99999999696639E-07+1,74172632369013E-11i</v>
      </c>
      <c r="D140" t="str">
        <f>+IMDIV(1,'R2L2C2'!F142)</f>
        <v>9,99999999696639E-07+1,74172632369013E-11i</v>
      </c>
      <c r="E140" t="str">
        <f>+IMDIV(1,'R3C3'!F142)</f>
        <v>8,37066111802147E-07+3,69305342873052E-07i</v>
      </c>
      <c r="F140" t="str">
        <f>+IMDIV(1,'R4C4'!F142)</f>
        <v>8,37066111802147E-07+3,69305342873052E-07i</v>
      </c>
      <c r="G140" t="str">
        <f t="shared" si="10"/>
        <v>0,0884460947843035-0,0347645697357685i</v>
      </c>
      <c r="H140" t="str">
        <f t="shared" si="11"/>
        <v>9,79329910205233+3,84934835627088i</v>
      </c>
      <c r="I140">
        <f t="shared" si="12"/>
        <v>36.073999999999998</v>
      </c>
      <c r="J140">
        <f t="shared" si="13"/>
        <v>10.5226512852125</v>
      </c>
      <c r="K140">
        <f t="shared" si="14"/>
        <v>21.457775159487202</v>
      </c>
    </row>
    <row r="141" spans="1:11" x14ac:dyDescent="0.3">
      <c r="A141">
        <f>+impedance_haut_parleur!A141</f>
        <v>36.598999999999997</v>
      </c>
      <c r="B141" t="str">
        <f>+IMDIV(1,impedance_haut_parleur!E141)</f>
        <v>0,083229600049051-0,0382549429879113i</v>
      </c>
      <c r="C141" t="str">
        <f>+IMDIV(1,'R1L1C1'!F143)</f>
        <v>9,9999999970528E-07+1,7167412068335E-11i</v>
      </c>
      <c r="D141" t="str">
        <f>+IMDIV(1,'R2L2C2'!F143)</f>
        <v>9,9999999970528E-07+1,7167412068335E-11i</v>
      </c>
      <c r="E141" t="str">
        <f>+IMDIV(1,'R3C3'!F143)</f>
        <v>8,40968993240507E-07+3,65704998118094E-07i</v>
      </c>
      <c r="F141" t="str">
        <f>+IMDIV(1,'R4C4'!F143)</f>
        <v>8,40968993240507E-07+3,65704998118094E-07i</v>
      </c>
      <c r="G141" t="str">
        <f t="shared" si="10"/>
        <v>0,0832332819870369-0,0382542115435802i</v>
      </c>
      <c r="H141" t="str">
        <f t="shared" si="11"/>
        <v>9,91915813705053+4,55886833548211i</v>
      </c>
      <c r="I141">
        <f t="shared" si="12"/>
        <v>36.598999999999997</v>
      </c>
      <c r="J141">
        <f t="shared" si="13"/>
        <v>10.916637698855688</v>
      </c>
      <c r="K141">
        <f t="shared" si="14"/>
        <v>24.683622518912959</v>
      </c>
    </row>
    <row r="142" spans="1:11" x14ac:dyDescent="0.3">
      <c r="A142">
        <f>+impedance_haut_parleur!A142</f>
        <v>37.130000000000003</v>
      </c>
      <c r="B142" t="str">
        <f>+IMDIV(1,impedance_haut_parleur!E142)</f>
        <v>0,0788707140272704-0,0412010680900773i</v>
      </c>
      <c r="C142" t="str">
        <f>+IMDIV(1,'R1L1C1'!F144)</f>
        <v>9,99999999713649E-07+1,69218924941267E-11i</v>
      </c>
      <c r="D142" t="str">
        <f>+IMDIV(1,'R2L2C2'!F144)</f>
        <v>9,99999999713649E-07+1,69218924941267E-11i</v>
      </c>
      <c r="E142" t="str">
        <f>+IMDIV(1,'R3C3'!F144)</f>
        <v>8,44784133623262E-07+3,6211034395838E-07i</v>
      </c>
      <c r="F142" t="str">
        <f>+IMDIV(1,'R4C4'!F144)</f>
        <v>8,44784133623262E-07+3,6211034395838E-07i</v>
      </c>
      <c r="G142" t="str">
        <f t="shared" si="10"/>
        <v>0,0788744035955371-0,0412003438355456i</v>
      </c>
      <c r="H142" t="str">
        <f t="shared" si="11"/>
        <v>9,96059990647541+5,20295713498505i</v>
      </c>
      <c r="I142">
        <f t="shared" si="12"/>
        <v>37.130000000000003</v>
      </c>
      <c r="J142">
        <f t="shared" si="13"/>
        <v>11.237629351663534</v>
      </c>
      <c r="K142">
        <f t="shared" si="14"/>
        <v>27.580486729868881</v>
      </c>
    </row>
    <row r="143" spans="1:11" x14ac:dyDescent="0.3">
      <c r="A143">
        <f>+impedance_haut_parleur!A143</f>
        <v>37.67</v>
      </c>
      <c r="B143" t="str">
        <f>+IMDIV(1,impedance_haut_parleur!E143)</f>
        <v>0,0741413762089557-0,0431530437500692i</v>
      </c>
      <c r="C143" t="str">
        <f>+IMDIV(1,'R1L1C1'!F145)</f>
        <v>0,0000009999999997218+1,66793101810891E-11i</v>
      </c>
      <c r="D143" t="str">
        <f>+IMDIV(1,'R2L2C2'!F145)</f>
        <v>0,0000009999999997218+1,66793101810891E-11i</v>
      </c>
      <c r="E143" t="str">
        <f>+IMDIV(1,'R3C3'!F145)</f>
        <v>8,48533078092957E-07+3,58503407898793E-07i</v>
      </c>
      <c r="F143" t="str">
        <f>+IMDIV(1,'R4C4'!F145)</f>
        <v>8,48533078092957E-07+3,58503407898793E-07i</v>
      </c>
      <c r="G143" t="str">
        <f t="shared" si="10"/>
        <v>0,0741450732751113-0,0431523267098948i</v>
      </c>
      <c r="H143" t="str">
        <f t="shared" si="11"/>
        <v>10,0745856062227+5,86339442856088i</v>
      </c>
      <c r="I143">
        <f t="shared" si="12"/>
        <v>37.67</v>
      </c>
      <c r="J143">
        <f t="shared" si="13"/>
        <v>11.656614832874437</v>
      </c>
      <c r="K143">
        <f t="shared" si="14"/>
        <v>30.199344026225035</v>
      </c>
    </row>
    <row r="144" spans="1:11" x14ac:dyDescent="0.3">
      <c r="A144">
        <f>+impedance_haut_parleur!A144</f>
        <v>38.216999999999999</v>
      </c>
      <c r="B144" t="str">
        <f>+IMDIV(1,impedance_haut_parleur!E144)</f>
        <v>0,067899170497769-0,0461563563720348i</v>
      </c>
      <c r="C144" t="str">
        <f>+IMDIV(1,'R1L1C1'!F146)</f>
        <v>9,99999999729708E-07+1,64405723555063E-11i</v>
      </c>
      <c r="D144" t="str">
        <f>+IMDIV(1,'R2L2C2'!F146)</f>
        <v>9,99999999729708E-07+1,64405723555063E-11i</v>
      </c>
      <c r="E144" t="str">
        <f>+IMDIV(1,'R3C3'!F146)</f>
        <v>8,52201689539711E-07+3,54899943484601E-07i</v>
      </c>
      <c r="F144" t="str">
        <f>+IMDIV(1,'R4C4'!F146)</f>
        <v>8,52201689539711E-07+3,54899943484601E-07i</v>
      </c>
      <c r="G144" t="str">
        <f t="shared" si="10"/>
        <v>0,0679028749011475-0,0461556465392667i</v>
      </c>
      <c r="H144" t="str">
        <f t="shared" si="11"/>
        <v>10,0729006261966+6,84685650798609i</v>
      </c>
      <c r="I144">
        <f t="shared" si="12"/>
        <v>38.216999999999999</v>
      </c>
      <c r="J144">
        <f t="shared" si="13"/>
        <v>12.1796047171566</v>
      </c>
      <c r="K144">
        <f t="shared" si="14"/>
        <v>34.205137047866721</v>
      </c>
    </row>
    <row r="145" spans="1:11" x14ac:dyDescent="0.3">
      <c r="A145">
        <f>+impedance_haut_parleur!A145</f>
        <v>38.771999999999998</v>
      </c>
      <c r="B145" t="str">
        <f>+IMDIV(1,impedance_haut_parleur!E145)</f>
        <v>0,0617657770898559-0,0468725827036896i</v>
      </c>
      <c r="C145" t="str">
        <f>+IMDIV(1,'R1L1C1'!F147)</f>
        <v>9,99999999737391E-07+1,62052276189428E-11i</v>
      </c>
      <c r="D145" t="str">
        <f>+IMDIV(1,'R2L2C2'!F147)</f>
        <v>9,99999999737391E-07+1,62052276189428E-11i</v>
      </c>
      <c r="E145" t="str">
        <f>+IMDIV(1,'R3C3'!F147)</f>
        <v>8,55796909256639E-07+3,51295544183844E-07i</v>
      </c>
      <c r="F145" t="str">
        <f>+IMDIV(1,'R4C4'!F147)</f>
        <v>8,55796909256639E-07+3,51295544183844E-07i</v>
      </c>
      <c r="G145" t="str">
        <f t="shared" si="10"/>
        <v>0,0617694886836739-0,0468718800801908i</v>
      </c>
      <c r="H145" t="str">
        <f t="shared" si="11"/>
        <v>10,2736092422116+7,79581295965878i</v>
      </c>
      <c r="I145">
        <f t="shared" si="12"/>
        <v>38.771999999999998</v>
      </c>
      <c r="J145">
        <f t="shared" si="13"/>
        <v>12.89657887052374</v>
      </c>
      <c r="K145">
        <f t="shared" si="14"/>
        <v>37.191928496815827</v>
      </c>
    </row>
    <row r="146" spans="1:11" x14ac:dyDescent="0.3">
      <c r="A146">
        <f>+impedance_haut_parleur!A146</f>
        <v>39.335999999999999</v>
      </c>
      <c r="B146" t="str">
        <f>+IMDIV(1,impedance_haut_parleur!E146)</f>
        <v>0,0557767270343504-0,0466713286684947i</v>
      </c>
      <c r="C146" t="str">
        <f>+IMDIV(1,'R1L1C1'!F148)</f>
        <v>9,99999999744867E-07+1,59728698508679E-11i</v>
      </c>
      <c r="D146" t="str">
        <f>+IMDIV(1,'R2L2C2'!F148)</f>
        <v>9,99999999744867E-07+1,59728698508679E-11i</v>
      </c>
      <c r="E146" t="str">
        <f>+IMDIV(1,'R3C3'!F148)</f>
        <v>8,59324889877706E-07+3,47686099110066E-07i</v>
      </c>
      <c r="F146" t="str">
        <f>+IMDIV(1,'R4C4'!F148)</f>
        <v>8,59324889877706E-07+3,47686099110066E-07i</v>
      </c>
      <c r="G146" t="str">
        <f t="shared" si="10"/>
        <v>0,0557804456841296-0,0466706332643507i</v>
      </c>
      <c r="H146" t="str">
        <f t="shared" si="11"/>
        <v>10,5452928465894+8,82308287558881i</v>
      </c>
      <c r="I146">
        <f t="shared" si="12"/>
        <v>39.335999999999999</v>
      </c>
      <c r="J146">
        <f t="shared" si="13"/>
        <v>13.749545179744604</v>
      </c>
      <c r="K146">
        <f t="shared" si="14"/>
        <v>39.918699888236475</v>
      </c>
    </row>
    <row r="147" spans="1:11" x14ac:dyDescent="0.3">
      <c r="A147">
        <f>+impedance_haut_parleur!A147</f>
        <v>39.906999999999996</v>
      </c>
      <c r="B147" t="str">
        <f>+IMDIV(1,impedance_haut_parleur!E147)</f>
        <v>0,049794420315529-0,0455770439398107i</v>
      </c>
      <c r="C147" t="str">
        <f>+IMDIV(1,'R1L1C1'!F149)</f>
        <v>9,99999999752116E-07+1,5744318644806E-11i</v>
      </c>
      <c r="D147" t="str">
        <f>+IMDIV(1,'R2L2C2'!F149)</f>
        <v>9,99999999752116E-07+1,5744318644806E-11i</v>
      </c>
      <c r="E147" t="str">
        <f>+IMDIV(1,'R3C3'!F149)</f>
        <v>8,62773251404103E-07+3,44086570597713E-07i</v>
      </c>
      <c r="F147" t="str">
        <f>+IMDIV(1,'R4C4'!F149)</f>
        <v>8,62773251404103E-07+3,44086570597713E-07i</v>
      </c>
      <c r="G147" t="str">
        <f t="shared" si="10"/>
        <v>0,0497981458620313-0,0455763557351809i</v>
      </c>
      <c r="H147" t="str">
        <f t="shared" si="11"/>
        <v>10,927692626592+10,001264060998i</v>
      </c>
      <c r="I147">
        <f t="shared" si="12"/>
        <v>39.906999999999996</v>
      </c>
      <c r="J147">
        <f t="shared" si="13"/>
        <v>14.813498876331796</v>
      </c>
      <c r="K147">
        <f t="shared" si="14"/>
        <v>42.465434170209477</v>
      </c>
    </row>
    <row r="148" spans="1:11" x14ac:dyDescent="0.3">
      <c r="A148">
        <f>+impedance_haut_parleur!A148</f>
        <v>40.487000000000002</v>
      </c>
      <c r="B148" t="str">
        <f>+IMDIV(1,impedance_haut_parleur!E148)</f>
        <v>0,0440931744657005-0,0442288274290484i</v>
      </c>
      <c r="C148" t="str">
        <f>+IMDIV(1,'R1L1C1'!F150)</f>
        <v>9,99999999759168E-07+1,55187648180175E-11i</v>
      </c>
      <c r="D148" t="str">
        <f>+IMDIV(1,'R2L2C2'!F150)</f>
        <v>9,99999999759168E-07+1,55187648180175E-11i</v>
      </c>
      <c r="E148" t="str">
        <f>+IMDIV(1,'R3C3'!F150)</f>
        <v>8,66154323931608E-07+3,40486433013397E-07i</v>
      </c>
      <c r="F148" t="str">
        <f>+IMDIV(1,'R4C4'!F150)</f>
        <v>8,66154323931608E-07+3,40486433013397E-07i</v>
      </c>
      <c r="G148" t="str">
        <f t="shared" si="10"/>
        <v>0,0440969067743479-0,0442281464251448i</v>
      </c>
      <c r="H148" t="str">
        <f t="shared" si="11"/>
        <v>11,3049682748508+11,3386137206925i</v>
      </c>
      <c r="I148">
        <f t="shared" si="12"/>
        <v>40.487000000000002</v>
      </c>
      <c r="J148">
        <f t="shared" si="13"/>
        <v>16.011448054515846</v>
      </c>
      <c r="K148">
        <f t="shared" si="14"/>
        <v>45.08513408471542</v>
      </c>
    </row>
    <row r="149" spans="1:11" x14ac:dyDescent="0.3">
      <c r="A149">
        <f>+impedance_haut_parleur!A149</f>
        <v>41.075000000000003</v>
      </c>
      <c r="B149" t="str">
        <f>+IMDIV(1,impedance_haut_parleur!E149)</f>
        <v>0,0390272178092308-0,0420306408276282i</v>
      </c>
      <c r="C149" t="str">
        <f>+IMDIV(1,'R1L1C1'!F151)</f>
        <v>9,99999999766014E-07+1,52966020659649E-11i</v>
      </c>
      <c r="D149" t="str">
        <f>+IMDIV(1,'R2L2C2'!F151)</f>
        <v>9,99999999766014E-07+1,52966020659649E-11i</v>
      </c>
      <c r="E149" t="str">
        <f>+IMDIV(1,'R3C3'!F151)</f>
        <v>8,69462321339589E-07+3,36894038401338E-07i</v>
      </c>
      <c r="F149" t="str">
        <f>+IMDIV(1,'R4C4'!F151)</f>
        <v>8,69462321339589E-07+3,36894038401338E-07i</v>
      </c>
      <c r="G149" t="str">
        <f t="shared" si="10"/>
        <v>0,039030956733873-0,0420299670089582i</v>
      </c>
      <c r="H149" t="str">
        <f t="shared" si="11"/>
        <v>11,8637517258339+12,7753233680417i</v>
      </c>
      <c r="I149">
        <f t="shared" si="12"/>
        <v>41.075000000000003</v>
      </c>
      <c r="J149">
        <f t="shared" si="13"/>
        <v>17.434376735927763</v>
      </c>
      <c r="K149">
        <f t="shared" si="14"/>
        <v>47.118805073764896</v>
      </c>
    </row>
    <row r="150" spans="1:11" x14ac:dyDescent="0.3">
      <c r="A150">
        <f>+impedance_haut_parleur!A150</f>
        <v>41.671999999999997</v>
      </c>
      <c r="B150" t="str">
        <f>+IMDIV(1,impedance_haut_parleur!E150)</f>
        <v>0,0340138611257605-0,0393318237116662i</v>
      </c>
      <c r="C150" t="str">
        <f>+IMDIV(1,'R1L1C1'!F152)</f>
        <v>9,9999999977267E-07+1,50774529534122E-11i</v>
      </c>
      <c r="D150" t="str">
        <f>+IMDIV(1,'R2L2C2'!F152)</f>
        <v>9,9999999977267E-07+1,50774529534122E-11i</v>
      </c>
      <c r="E150" t="str">
        <f>+IMDIV(1,'R3C3'!F152)</f>
        <v>8,72703032090673E-07+3,33305340296879E-07i</v>
      </c>
      <c r="F150" t="str">
        <f>+IMDIV(1,'R4C4'!F152)</f>
        <v>8,72703032090673E-07+3,33305340296879E-07i</v>
      </c>
      <c r="G150" t="str">
        <f t="shared" si="10"/>
        <v>0,0340176065318242-0,0393311570708307i</v>
      </c>
      <c r="H150" t="str">
        <f t="shared" si="11"/>
        <v>12,5798362326657+14,544806799662i</v>
      </c>
      <c r="I150">
        <f t="shared" si="12"/>
        <v>41.671999999999997</v>
      </c>
      <c r="J150">
        <f t="shared" si="13"/>
        <v>19.230280405656668</v>
      </c>
      <c r="K150">
        <f t="shared" si="14"/>
        <v>49.143398112711871</v>
      </c>
    </row>
    <row r="151" spans="1:11" x14ac:dyDescent="0.3">
      <c r="A151">
        <f>+impedance_haut_parleur!A151</f>
        <v>42.277000000000001</v>
      </c>
      <c r="B151" t="str">
        <f>+IMDIV(1,impedance_haut_parleur!E151)</f>
        <v>0,0298043050462457-0,0360016214662045i</v>
      </c>
      <c r="C151" t="str">
        <f>+IMDIV(1,'R1L1C1'!F153)</f>
        <v>9,9999999977913E-07+1,48616813009685E-11i</v>
      </c>
      <c r="D151" t="str">
        <f>+IMDIV(1,'R2L2C2'!F153)</f>
        <v>9,9999999977913E-07+1,48616813009685E-11i</v>
      </c>
      <c r="E151" t="str">
        <f>+IMDIV(1,'R3C3'!F153)</f>
        <v>8,75871292932018E-07+3,29728329310074E-07i</v>
      </c>
      <c r="F151" t="str">
        <f>+IMDIV(1,'R4C4'!F153)</f>
        <v>8,75871292932018E-07+3,29728329310074E-07i</v>
      </c>
      <c r="G151" t="str">
        <f t="shared" si="10"/>
        <v>0,0298080567888311-0,0360009619798225i</v>
      </c>
      <c r="H151" t="str">
        <f t="shared" si="11"/>
        <v>13,6446946263664+16,4795087432255i</v>
      </c>
      <c r="I151">
        <f t="shared" si="12"/>
        <v>42.277000000000001</v>
      </c>
      <c r="J151">
        <f t="shared" si="13"/>
        <v>21.39513729483496</v>
      </c>
      <c r="K151">
        <f t="shared" si="14"/>
        <v>50.375941841869313</v>
      </c>
    </row>
    <row r="152" spans="1:11" x14ac:dyDescent="0.3">
      <c r="A152">
        <f>+impedance_haut_parleur!A152</f>
        <v>42.892000000000003</v>
      </c>
      <c r="B152" t="str">
        <f>+IMDIV(1,impedance_haut_parleur!E152)</f>
        <v>0,0263743014546295-0,0326195747391795i</v>
      </c>
      <c r="C152" t="str">
        <f>+IMDIV(1,'R1L1C1'!F154)</f>
        <v>9,99999999785419E-07+1,46485818161532E-11i</v>
      </c>
      <c r="D152" t="str">
        <f>+IMDIV(1,'R2L2C2'!F154)</f>
        <v>9,99999999785419E-07+1,46485818161532E-11i</v>
      </c>
      <c r="E152" t="str">
        <f>+IMDIV(1,'R3C3'!F154)</f>
        <v>8,78977669796685E-07+3,26153224413733E-07i</v>
      </c>
      <c r="F152" t="str">
        <f>+IMDIV(1,'R4C4'!F154)</f>
        <v>8,78977669796685E-07+3,26153224413733E-07i</v>
      </c>
      <c r="G152" t="str">
        <f t="shared" si="10"/>
        <v>0,0263780594099687-0,0326189224034335i</v>
      </c>
      <c r="H152" t="str">
        <f t="shared" si="11"/>
        <v>14,98927015192+18,5356258536898i</v>
      </c>
      <c r="I152">
        <f t="shared" si="12"/>
        <v>42.892000000000003</v>
      </c>
      <c r="J152">
        <f t="shared" si="13"/>
        <v>23.83794549610376</v>
      </c>
      <c r="K152">
        <f t="shared" si="14"/>
        <v>51.038448560508819</v>
      </c>
    </row>
    <row r="153" spans="1:11" x14ac:dyDescent="0.3">
      <c r="A153">
        <f>+impedance_haut_parleur!A153</f>
        <v>43.515000000000001</v>
      </c>
      <c r="B153" t="str">
        <f>+IMDIV(1,impedance_haut_parleur!E153)</f>
        <v>0,0229489525982625-0,0290406945201738i</v>
      </c>
      <c r="C153" t="str">
        <f>+IMDIV(1,'R1L1C1'!F155)</f>
        <v>9,9999999979152E-07+1,44388517299461E-11i</v>
      </c>
      <c r="D153" t="str">
        <f>+IMDIV(1,'R2L2C2'!F155)</f>
        <v>9,9999999979152E-07+1,44388517299461E-11i</v>
      </c>
      <c r="E153" t="str">
        <f>+IMDIV(1,'R3C3'!F155)</f>
        <v>0,0000008820122535428+3,22593611441937E-07i</v>
      </c>
      <c r="F153" t="str">
        <f>+IMDIV(1,'R4C4'!F155)</f>
        <v>0,0000008820122535428+3,22593611441937E-07i</v>
      </c>
      <c r="G153" t="str">
        <f t="shared" si="10"/>
        <v>0,0229527166227692-0,0290400493040732i</v>
      </c>
      <c r="H153" t="str">
        <f t="shared" si="11"/>
        <v>16,7519532521166+21,1947699427617i</v>
      </c>
      <c r="I153">
        <f t="shared" si="12"/>
        <v>43.515000000000001</v>
      </c>
      <c r="J153">
        <f t="shared" si="13"/>
        <v>27.015666023396399</v>
      </c>
      <c r="K153">
        <f t="shared" si="14"/>
        <v>51.677809533134578</v>
      </c>
    </row>
    <row r="154" spans="1:11" x14ac:dyDescent="0.3">
      <c r="A154">
        <f>+impedance_haut_parleur!A154</f>
        <v>44.146999999999998</v>
      </c>
      <c r="B154" t="str">
        <f>+IMDIV(1,impedance_haut_parleur!E154)</f>
        <v>0,0207700741224119-0,0252760067964346i</v>
      </c>
      <c r="C154" t="str">
        <f>+IMDIV(1,'R1L1C1'!F156)</f>
        <v>9,99999999797446E-07+1,42321400079026E-11i</v>
      </c>
      <c r="D154" t="str">
        <f>+IMDIV(1,'R2L2C2'!F156)</f>
        <v>9,99999999797446E-07+1,42321400079026E-11i</v>
      </c>
      <c r="E154" t="str">
        <f>+IMDIV(1,'R3C3'!F156)</f>
        <v>8,84980477435643E-07+3,19045501446776E-07i</v>
      </c>
      <c r="F154" t="str">
        <f>+IMDIV(1,'R4C4'!F156)</f>
        <v>8,84980477435643E-07+3,19045501446776E-07i</v>
      </c>
      <c r="G154" t="str">
        <f t="shared" si="10"/>
        <v>0,0207738440833664-0,0252753686769674i</v>
      </c>
      <c r="H154" t="str">
        <f t="shared" si="11"/>
        <v>19,407609331075+23,6130818645281i</v>
      </c>
      <c r="I154">
        <f t="shared" si="12"/>
        <v>44.146999999999998</v>
      </c>
      <c r="J154">
        <f t="shared" si="13"/>
        <v>30.565224276758311</v>
      </c>
      <c r="K154">
        <f t="shared" si="14"/>
        <v>50.583189597105438</v>
      </c>
    </row>
    <row r="155" spans="1:11" x14ac:dyDescent="0.3">
      <c r="A155">
        <f>+impedance_haut_parleur!A155</f>
        <v>44.789000000000001</v>
      </c>
      <c r="B155" t="str">
        <f>+IMDIV(1,impedance_haut_parleur!E155)</f>
        <v>0,0187410164323268-0,0219460132109892i</v>
      </c>
      <c r="C155" t="str">
        <f>+IMDIV(1,'R1L1C1'!F157)</f>
        <v>9,99999999803212E-07+1,40281302592606E-11i</v>
      </c>
      <c r="D155" t="str">
        <f>+IMDIV(1,'R2L2C2'!F157)</f>
        <v>9,99999999803212E-07+1,40281302592606E-11i</v>
      </c>
      <c r="E155" t="str">
        <f>+IMDIV(1,'R3C3'!F157)</f>
        <v>8,87887170872147E-07+3,15505218138785E-07i</v>
      </c>
      <c r="F155" t="str">
        <f>+IMDIV(1,'R4C4'!F157)</f>
        <v>8,87887170872147E-07+3,15505218138785E-07i</v>
      </c>
      <c r="G155" t="str">
        <f t="shared" si="10"/>
        <v>0,0187447922066682-0,0219453821724967i</v>
      </c>
      <c r="H155" t="str">
        <f t="shared" si="11"/>
        <v>22,5036423426901+26,3460392645928i</v>
      </c>
      <c r="I155">
        <f t="shared" si="12"/>
        <v>44.789000000000001</v>
      </c>
      <c r="J155">
        <f t="shared" si="13"/>
        <v>34.648632059854549</v>
      </c>
      <c r="K155">
        <f t="shared" si="14"/>
        <v>49.497486321701686</v>
      </c>
    </row>
    <row r="156" spans="1:11" x14ac:dyDescent="0.3">
      <c r="A156">
        <f>+impedance_haut_parleur!A156</f>
        <v>45.439</v>
      </c>
      <c r="B156" t="str">
        <f>+IMDIV(1,impedance_haut_parleur!E156)</f>
        <v>0,0170714928651495-0,0184542628249463i</v>
      </c>
      <c r="C156" t="str">
        <f>+IMDIV(1,'R1L1C1'!F158)</f>
        <v>9,99999999808802E-07+1,38274512574666E-11i</v>
      </c>
      <c r="D156" t="str">
        <f>+IMDIV(1,'R2L2C2'!F158)</f>
        <v>9,99999999808802E-07+1,38274512574666E-11i</v>
      </c>
      <c r="E156" t="str">
        <f>+IMDIV(1,'R3C3'!F158)</f>
        <v>8,90723753923555E-07+3,11985493444624E-07i</v>
      </c>
      <c r="F156" t="str">
        <f>+IMDIV(1,'R4C4'!F158)</f>
        <v>8,90723753923555E-07+3,11985493444624E-07i</v>
      </c>
      <c r="G156" t="str">
        <f t="shared" si="10"/>
        <v>0,017075274312657-0,0184536388263045i</v>
      </c>
      <c r="H156" t="str">
        <f t="shared" si="11"/>
        <v>27,0134887857785+29,1940941248407i</v>
      </c>
      <c r="I156">
        <f t="shared" si="12"/>
        <v>45.439</v>
      </c>
      <c r="J156">
        <f t="shared" si="13"/>
        <v>39.774661634631656</v>
      </c>
      <c r="K156">
        <f t="shared" si="14"/>
        <v>47.221708367460799</v>
      </c>
    </row>
    <row r="157" spans="1:11" x14ac:dyDescent="0.3">
      <c r="A157">
        <f>+impedance_haut_parleur!A157</f>
        <v>46.098999999999997</v>
      </c>
      <c r="B157" t="str">
        <f>+IMDIV(1,impedance_haut_parleur!E157)</f>
        <v>0,0159264303218084-0,015048770535223i</v>
      </c>
      <c r="C157" t="str">
        <f>+IMDIV(1,'R1L1C1'!F159)</f>
        <v>9,99999999814237E-07+1,36294752183844E-11i</v>
      </c>
      <c r="D157" t="str">
        <f>+IMDIV(1,'R2L2C2'!F159)</f>
        <v>9,99999999814237E-07+1,36294752183844E-11i</v>
      </c>
      <c r="E157" t="str">
        <f>+IMDIV(1,'R3C3'!F159)</f>
        <v>8,93499517261794E-07+3,08477114085852E-07i</v>
      </c>
      <c r="F157" t="str">
        <f>+IMDIV(1,'R4C4'!F159)</f>
        <v>8,93499517261794E-07+3,08477114085852E-07i</v>
      </c>
      <c r="G157" t="str">
        <f t="shared" si="10"/>
        <v>0,0159302173208426-0,0150481535537359i</v>
      </c>
      <c r="H157" t="str">
        <f t="shared" si="11"/>
        <v>33,1728349740374+31,3360392044954i</v>
      </c>
      <c r="I157">
        <f t="shared" si="12"/>
        <v>46.098999999999997</v>
      </c>
      <c r="J157">
        <f t="shared" si="13"/>
        <v>45.633149499463563</v>
      </c>
      <c r="K157">
        <f t="shared" si="14"/>
        <v>43.369027214072155</v>
      </c>
    </row>
    <row r="158" spans="1:11" x14ac:dyDescent="0.3">
      <c r="A158">
        <f>+impedance_haut_parleur!A158</f>
        <v>46.768999999999998</v>
      </c>
      <c r="B158" t="str">
        <f>+IMDIV(1,impedance_haut_parleur!E158)</f>
        <v>0,0147365864714463-0,0122449809702476i</v>
      </c>
      <c r="C158" t="str">
        <f>+IMDIV(1,'R1L1C1'!F160)</f>
        <v>9,99999999819522E-07+1,34342146966159E-11i</v>
      </c>
      <c r="D158" t="str">
        <f>+IMDIV(1,'R2L2C2'!F160)</f>
        <v>9,99999999819522E-07+1,34342146966159E-11i</v>
      </c>
      <c r="E158" t="str">
        <f>+IMDIV(1,'R3C3'!F160)</f>
        <v>8,96214632918903E-07+3,04981908743681E-07i</v>
      </c>
      <c r="F158" t="str">
        <f>+IMDIV(1,'R4C4'!F160)</f>
        <v>8,96214632918903E-07+3,04981908743681E-07i</v>
      </c>
      <c r="G158" t="str">
        <f t="shared" si="10"/>
        <v>0,0147403789007118-0,0122443709795617i</v>
      </c>
      <c r="H158" t="str">
        <f t="shared" si="11"/>
        <v>40,1422733807757+33,344928956573i</v>
      </c>
      <c r="I158">
        <f t="shared" si="12"/>
        <v>46.768999999999998</v>
      </c>
      <c r="J158">
        <f t="shared" si="13"/>
        <v>52.18511664541753</v>
      </c>
      <c r="K158">
        <f t="shared" si="14"/>
        <v>39.71535036511245</v>
      </c>
    </row>
    <row r="159" spans="1:11" x14ac:dyDescent="0.3">
      <c r="A159">
        <f>+impedance_haut_parleur!A159</f>
        <v>47.448999999999998</v>
      </c>
      <c r="B159" t="str">
        <f>+IMDIV(1,impedance_haut_parleur!E159)</f>
        <v>0,0131363175962813-0,00916981772509065i</v>
      </c>
      <c r="C159" t="str">
        <f>+IMDIV(1,'R1L1C1'!F161)</f>
        <v>9,99999999824658E-07+1,32416781090568E-11i</v>
      </c>
      <c r="D159" t="str">
        <f>+IMDIV(1,'R2L2C2'!F161)</f>
        <v>9,99999999824658E-07+1,32416781090568E-11i</v>
      </c>
      <c r="E159" t="str">
        <f>+IMDIV(1,'R3C3'!F161)</f>
        <v>8,98869369123776E-07+3,0150161919101E-07i</v>
      </c>
      <c r="F159" t="str">
        <f>+IMDIV(1,'R4C4'!F161)</f>
        <v>8,98869369123776E-07+3,0150161919101E-07i</v>
      </c>
      <c r="G159" t="str">
        <f t="shared" si="10"/>
        <v>0,0131401153350192-0,00916921469536891i</v>
      </c>
      <c r="H159" t="str">
        <f t="shared" si="11"/>
        <v>51,1812038198664+35,714408452801i</v>
      </c>
      <c r="I159">
        <f t="shared" si="12"/>
        <v>47.448999999999998</v>
      </c>
      <c r="J159">
        <f t="shared" si="13"/>
        <v>62.41021226998199</v>
      </c>
      <c r="K159">
        <f t="shared" si="14"/>
        <v>34.907458730945152</v>
      </c>
    </row>
    <row r="160" spans="1:11" x14ac:dyDescent="0.3">
      <c r="A160">
        <f>+impedance_haut_parleur!A160</f>
        <v>48.137999999999998</v>
      </c>
      <c r="B160" t="str">
        <f>+IMDIV(1,impedance_haut_parleur!E160)</f>
        <v>0,0118054911823821-0,00597373113901956i</v>
      </c>
      <c r="C160" t="str">
        <f>+IMDIV(1,'R1L1C1'!F162)</f>
        <v>9,99999999829642E-07+1,30521411523678E-11i</v>
      </c>
      <c r="D160" t="str">
        <f>+IMDIV(1,'R2L2C2'!F162)</f>
        <v>9,99999999829642E-07+1,30521411523678E-11i</v>
      </c>
      <c r="E160" t="str">
        <f>+IMDIV(1,'R3C3'!F162)</f>
        <v>9,01460392520026E-07+2,98042871476012E-07i</v>
      </c>
      <c r="F160" t="str">
        <f>+IMDIV(1,'R4C4'!F162)</f>
        <v>9,01460392520026E-07+2,98042871476012E-07i</v>
      </c>
      <c r="G160" t="str">
        <f t="shared" si="10"/>
        <v>0,0118092941031668-0,00597313502717233i</v>
      </c>
      <c r="H160" t="str">
        <f t="shared" si="11"/>
        <v>67,4285972267987+34,1053506170603i</v>
      </c>
      <c r="I160">
        <f t="shared" si="12"/>
        <v>48.137999999999998</v>
      </c>
      <c r="J160">
        <f t="shared" si="13"/>
        <v>75.563156794078296</v>
      </c>
      <c r="K160">
        <f t="shared" si="14"/>
        <v>26.830263438754056</v>
      </c>
    </row>
    <row r="161" spans="1:11" x14ac:dyDescent="0.3">
      <c r="A161">
        <f>+impedance_haut_parleur!A161</f>
        <v>48.838000000000001</v>
      </c>
      <c r="B161" t="str">
        <f>+IMDIV(1,impedance_haut_parleur!E161)</f>
        <v>0,0106583847870902-0,00238477519565839i</v>
      </c>
      <c r="C161" t="str">
        <f>+IMDIV(1,'R1L1C1'!F163)</f>
        <v>9,9999999983449E-07+1,28650547580368E-11i</v>
      </c>
      <c r="D161" t="str">
        <f>+IMDIV(1,'R2L2C2'!F163)</f>
        <v>9,9999999983449E-07+1,28650547580368E-11i</v>
      </c>
      <c r="E161" t="str">
        <f>+IMDIV(1,'R3C3'!F163)</f>
        <v>9,03995659726817E-07+2,94597194355096E-07i</v>
      </c>
      <c r="F161" t="str">
        <f>+IMDIV(1,'R4C4'!F163)</f>
        <v>9,03995659726817E-07+2,94597194355096E-07i</v>
      </c>
      <c r="G161" t="str">
        <f t="shared" si="10"/>
        <v>0,0106621927784093-0,00238418597553957i</v>
      </c>
      <c r="H161" t="str">
        <f t="shared" si="11"/>
        <v>89,3230104534864+19,9736276807357i</v>
      </c>
      <c r="I161">
        <f t="shared" si="12"/>
        <v>48.838000000000001</v>
      </c>
      <c r="J161">
        <f t="shared" si="13"/>
        <v>91.528935311202503</v>
      </c>
      <c r="K161">
        <f t="shared" si="14"/>
        <v>12.60462416606947</v>
      </c>
    </row>
    <row r="162" spans="1:11" x14ac:dyDescent="0.3">
      <c r="A162">
        <f>+impedance_haut_parleur!A162</f>
        <v>49.546999999999997</v>
      </c>
      <c r="B162" t="str">
        <f>+IMDIV(1,impedance_haut_parleur!E162)</f>
        <v>0,0102993765042724+0,00138832055206337i</v>
      </c>
      <c r="C162" t="str">
        <f>+IMDIV(1,'R1L1C1'!F164)</f>
        <v>9,99999999839194E-07+1,26809515408114E-11i</v>
      </c>
      <c r="D162" t="str">
        <f>+IMDIV(1,'R2L2C2'!F164)</f>
        <v>9,99999999839194E-07+1,26809515408114E-11i</v>
      </c>
      <c r="E162" t="str">
        <f>+IMDIV(1,'R3C3'!F164)</f>
        <v>9,06468431013186E-07+2,91175916912232E-07i</v>
      </c>
      <c r="F162" t="str">
        <f>+IMDIV(1,'R4C4'!F164)</f>
        <v>9,06468431013186E-07+2,91175916912232E-07i</v>
      </c>
      <c r="G162" t="str">
        <f t="shared" si="10"/>
        <v>0,0103031894411341+0,0013889029292591i</v>
      </c>
      <c r="H162" t="str">
        <f t="shared" si="11"/>
        <v>95,325086156322-12,8501268612817i</v>
      </c>
      <c r="I162">
        <f t="shared" si="12"/>
        <v>49.546999999999997</v>
      </c>
      <c r="J162">
        <f t="shared" si="13"/>
        <v>96.187305872767055</v>
      </c>
      <c r="K162">
        <f t="shared" si="14"/>
        <v>-7.6773736173497031</v>
      </c>
    </row>
    <row r="163" spans="1:11" x14ac:dyDescent="0.3">
      <c r="A163">
        <f>+impedance_haut_parleur!A163</f>
        <v>50.267000000000003</v>
      </c>
      <c r="B163" t="str">
        <f>+IMDIV(1,impedance_haut_parleur!E163)</f>
        <v>0,0103495321770065+0,00505473764387778i</v>
      </c>
      <c r="C163" t="str">
        <f>+IMDIV(1,'R1L1C1'!F165)</f>
        <v>9,99999999843767E-07+1,24993067906889E-11i</v>
      </c>
      <c r="D163" t="str">
        <f>+IMDIV(1,'R2L2C2'!F165)</f>
        <v>9,99999999843767E-07+1,24993067906889E-11i</v>
      </c>
      <c r="E163" t="str">
        <f>+IMDIV(1,'R3C3'!F165)</f>
        <v>9,08886261121109E-07+2,87770786332456E-07i</v>
      </c>
      <c r="F163" t="str">
        <f>+IMDIV(1,'R4C4'!F165)</f>
        <v>9,08886261121109E-07+2,87770786332456E-07i</v>
      </c>
      <c r="G163" t="str">
        <f t="shared" si="10"/>
        <v>0,0103533499495284+0,00505531321044906i</v>
      </c>
      <c r="H163" t="str">
        <f t="shared" si="11"/>
        <v>77,9924842324964-38,082015751263i</v>
      </c>
      <c r="I163">
        <f t="shared" si="12"/>
        <v>50.267000000000003</v>
      </c>
      <c r="J163">
        <f t="shared" si="13"/>
        <v>86.793245822677022</v>
      </c>
      <c r="K163">
        <f t="shared" si="14"/>
        <v>-26.025240012683959</v>
      </c>
    </row>
    <row r="164" spans="1:11" x14ac:dyDescent="0.3">
      <c r="A164">
        <f>+impedance_haut_parleur!A164</f>
        <v>50.997</v>
      </c>
      <c r="B164" t="str">
        <f>+IMDIV(1,impedance_haut_parleur!E164)</f>
        <v>0,01080036206016+0,00828411538355261i</v>
      </c>
      <c r="C164" t="str">
        <f>+IMDIV(1,'R1L1C1'!F166)</f>
        <v>9,99999999848208E-07+1,23203755118969E-11i</v>
      </c>
      <c r="D164" t="str">
        <f>+IMDIV(1,'R2L2C2'!F166)</f>
        <v>9,99999999848208E-07+1,23203755118969E-11i</v>
      </c>
      <c r="E164" t="str">
        <f>+IMDIV(1,'R3C3'!F166)</f>
        <v>9,11246240995849E-07+2,84387990721803E-07i</v>
      </c>
      <c r="F164" t="str">
        <f>+IMDIV(1,'R4C4'!F166)</f>
        <v>9,11246240995849E-07+2,84387990721803E-07i</v>
      </c>
      <c r="G164" t="str">
        <f t="shared" si="10"/>
        <v>0,0108041845526417+0,00828468418417481i</v>
      </c>
      <c r="H164" t="str">
        <f t="shared" si="11"/>
        <v>58,2855619617856-44,6935602587869i</v>
      </c>
      <c r="I164">
        <f t="shared" si="12"/>
        <v>50.997</v>
      </c>
      <c r="J164">
        <f t="shared" si="13"/>
        <v>73.448764875979791</v>
      </c>
      <c r="K164">
        <f t="shared" si="14"/>
        <v>-37.481109103871468</v>
      </c>
    </row>
    <row r="165" spans="1:11" x14ac:dyDescent="0.3">
      <c r="A165">
        <f>+impedance_haut_parleur!A165</f>
        <v>51.738</v>
      </c>
      <c r="B165" t="str">
        <f>+IMDIV(1,impedance_haut_parleur!E165)</f>
        <v>0,0113371049369994+0,0109971673462469i</v>
      </c>
      <c r="C165" t="str">
        <f>+IMDIV(1,'R1L1C1'!F167)</f>
        <v>9,99999999852525E-07+1,21439118571487E-11i</v>
      </c>
      <c r="D165" t="str">
        <f>+IMDIV(1,'R2L2C2'!F167)</f>
        <v>9,99999999852525E-07+1,21439118571487E-11i</v>
      </c>
      <c r="E165" t="str">
        <f>+IMDIV(1,'R3C3'!F167)</f>
        <v>9,13552124955633E-07+2,81024269316158E-07i</v>
      </c>
      <c r="F165" t="str">
        <f>+IMDIV(1,'R4C4'!F167)</f>
        <v>9,13552124955633E-07+2,81024269316158E-07i</v>
      </c>
      <c r="G165" t="str">
        <f t="shared" si="10"/>
        <v>0,011340932041249+0,0109977294190734i</v>
      </c>
      <c r="H165" t="str">
        <f t="shared" si="11"/>
        <v>45,4424723462555-44,0672788779716i</v>
      </c>
      <c r="I165">
        <f t="shared" si="12"/>
        <v>51.738</v>
      </c>
      <c r="J165">
        <f t="shared" si="13"/>
        <v>63.300421488716147</v>
      </c>
      <c r="K165">
        <f t="shared" si="14"/>
        <v>-44.119798880989627</v>
      </c>
    </row>
    <row r="166" spans="1:11" x14ac:dyDescent="0.3">
      <c r="A166">
        <f>+impedance_haut_parleur!A166</f>
        <v>52.49</v>
      </c>
      <c r="B166" t="str">
        <f>+IMDIV(1,impedance_haut_parleur!E166)</f>
        <v>0,0116546566797826+0,0135665427630625i</v>
      </c>
      <c r="C166" t="str">
        <f>+IMDIV(1,'R1L1C1'!F168)</f>
        <v>9,99999999856721E-07+1,19699222555754E-11i</v>
      </c>
      <c r="D166" t="str">
        <f>+IMDIV(1,'R2L2C2'!F168)</f>
        <v>9,99999999856721E-07+1,19699222555754E-11i</v>
      </c>
      <c r="E166" t="str">
        <f>+IMDIV(1,'R3C3'!F168)</f>
        <v>9,15804320577581E-07+2,77681052628761E-07i</v>
      </c>
      <c r="F166" t="str">
        <f>+IMDIV(1,'R4C4'!F168)</f>
        <v>9,15804320577581E-07+2,77681052628761E-07i</v>
      </c>
      <c r="G166" t="str">
        <f t="shared" si="10"/>
        <v>0,0116584882884235+0,0135670981491076i</v>
      </c>
      <c r="H166" t="str">
        <f t="shared" si="11"/>
        <v>36,4343128191833-42,3989702424782i</v>
      </c>
      <c r="I166">
        <f t="shared" si="12"/>
        <v>52.49</v>
      </c>
      <c r="J166">
        <f t="shared" si="13"/>
        <v>55.902878532582342</v>
      </c>
      <c r="K166">
        <f t="shared" si="14"/>
        <v>-49.326849998625505</v>
      </c>
    </row>
    <row r="167" spans="1:11" x14ac:dyDescent="0.3">
      <c r="A167">
        <f>+impedance_haut_parleur!A167</f>
        <v>53.253</v>
      </c>
      <c r="B167" t="str">
        <f>+IMDIV(1,impedance_haut_parleur!E167)</f>
        <v>0,0116880543227809+0,0162974403212126i</v>
      </c>
      <c r="C167" t="str">
        <f>+IMDIV(1,'R1L1C1'!F169)</f>
        <v>9,99999999860798E-07+1,17984097094684E-11i</v>
      </c>
      <c r="D167" t="str">
        <f>+IMDIV(1,'R2L2C2'!F169)</f>
        <v>9,99999999860798E-07+1,17984097094684E-11i</v>
      </c>
      <c r="E167" t="str">
        <f>+IMDIV(1,'R3C3'!F169)</f>
        <v>9,18003304521723E-07+2,74359686194819E-07i</v>
      </c>
      <c r="F167" t="str">
        <f>+IMDIV(1,'R4C4'!F169)</f>
        <v>9,18003304521723E-07+2,74359686194819E-07i</v>
      </c>
      <c r="G167" t="str">
        <f t="shared" si="10"/>
        <v>0,0116918903293897+0,0162979890641818i</v>
      </c>
      <c r="H167" t="str">
        <f t="shared" si="11"/>
        <v>29,0608281401088-40,5095366001677i</v>
      </c>
      <c r="I167">
        <f t="shared" si="12"/>
        <v>53.253</v>
      </c>
      <c r="J167">
        <f t="shared" si="13"/>
        <v>49.855333593801838</v>
      </c>
      <c r="K167">
        <f t="shared" si="14"/>
        <v>-54.345009154056939</v>
      </c>
    </row>
    <row r="168" spans="1:11" x14ac:dyDescent="0.3">
      <c r="A168">
        <f>+impedance_haut_parleur!A168</f>
        <v>54.026000000000003</v>
      </c>
      <c r="B168" t="str">
        <f>+IMDIV(1,impedance_haut_parleur!E168)</f>
        <v>0,012155596780242+0,0191460298131834i</v>
      </c>
      <c r="C168" t="str">
        <f>+IMDIV(1,'R1L1C1'!F170)</f>
        <v>9,99999999864753E-07+1,16295892943619E-11i</v>
      </c>
      <c r="D168" t="str">
        <f>+IMDIV(1,'R2L2C2'!F170)</f>
        <v>9,99999999864753E-07+1,16295892943619E-11i</v>
      </c>
      <c r="E168" t="str">
        <f>+IMDIV(1,'R3C3'!F170)</f>
        <v>9,20146896375735E-07+2,71065647889653E-07i</v>
      </c>
      <c r="F168" t="str">
        <f>+IMDIV(1,'R4C4'!F170)</f>
        <v>9,20146896375735E-07+2,71065647889653E-07i</v>
      </c>
      <c r="G168" t="str">
        <f t="shared" si="10"/>
        <v>0,0121594370740345+0,0191465719677384i</v>
      </c>
      <c r="H168" t="str">
        <f t="shared" si="11"/>
        <v>23,6361152681284-37,2180537029438i</v>
      </c>
      <c r="I168">
        <f t="shared" si="12"/>
        <v>54.026000000000003</v>
      </c>
      <c r="J168">
        <f t="shared" si="13"/>
        <v>44.089108251397661</v>
      </c>
      <c r="K168">
        <f t="shared" si="14"/>
        <v>-57.581544199349274</v>
      </c>
    </row>
    <row r="169" spans="1:11" x14ac:dyDescent="0.3">
      <c r="A169">
        <f>+impedance_haut_parleur!A169</f>
        <v>54.811</v>
      </c>
      <c r="B169" t="str">
        <f>+IMDIV(1,impedance_haut_parleur!E169)</f>
        <v>0,0127294740525712+0,0221757297710672i</v>
      </c>
      <c r="C169" t="str">
        <f>+IMDIV(1,'R1L1C1'!F171)</f>
        <v>9,99999999868599E-07+1,14630211892288E-11i</v>
      </c>
      <c r="D169" t="str">
        <f>+IMDIV(1,'R2L2C2'!F171)</f>
        <v>9,99999999868599E-07+1,14630211892288E-11i</v>
      </c>
      <c r="E169" t="str">
        <f>+IMDIV(1,'R3C3'!F171)</f>
        <v>9,2224123597821E-07+2,67791595535771E-07i</v>
      </c>
      <c r="F169" t="str">
        <f>+IMDIV(1,'R4C4'!F171)</f>
        <v>9,2224123597821E-07+2,67791595535771E-07i</v>
      </c>
      <c r="G169" t="str">
        <f t="shared" si="10"/>
        <v>0,0127333185350429+0,0221762653771843i</v>
      </c>
      <c r="H169" t="str">
        <f t="shared" si="11"/>
        <v>19,4721644606227-33,912595947282i</v>
      </c>
      <c r="I169">
        <f t="shared" si="12"/>
        <v>54.811</v>
      </c>
      <c r="J169">
        <f t="shared" si="13"/>
        <v>39.10536219836284</v>
      </c>
      <c r="K169">
        <f t="shared" si="14"/>
        <v>-60.13612690550589</v>
      </c>
    </row>
    <row r="170" spans="1:11" x14ac:dyDescent="0.3">
      <c r="A170">
        <f>+impedance_haut_parleur!A170</f>
        <v>55.607999999999997</v>
      </c>
      <c r="B170" t="str">
        <f>+IMDIV(1,impedance_haut_parleur!E170)</f>
        <v>0,0136913078489101+0,0250170137234993i</v>
      </c>
      <c r="C170" t="str">
        <f>+IMDIV(1,'R1L1C1'!F172)</f>
        <v>9,99999999872339E-07+1,12987178366439E-11i</v>
      </c>
      <c r="D170" t="str">
        <f>+IMDIV(1,'R2L2C2'!F172)</f>
        <v>9,99999999872339E-07+1,12987178366439E-11i</v>
      </c>
      <c r="E170" t="str">
        <f>+IMDIV(1,'R3C3'!F172)</f>
        <v>9,24286661236047E-07+2,64538899024639E-07i</v>
      </c>
      <c r="F170" t="str">
        <f>+IMDIV(1,'R4C4'!F172)</f>
        <v>9,24286661236047E-07+2,64538899024639E-07i</v>
      </c>
      <c r="G170" t="str">
        <f t="shared" si="10"/>
        <v>0,0136951564222323+0,0250175428238948i</v>
      </c>
      <c r="H170" t="str">
        <f t="shared" si="11"/>
        <v>16,836207552274-30,7554386708012i</v>
      </c>
      <c r="I170">
        <f t="shared" si="12"/>
        <v>55.607999999999997</v>
      </c>
      <c r="J170">
        <f t="shared" si="13"/>
        <v>35.062157557353224</v>
      </c>
      <c r="K170">
        <f t="shared" si="14"/>
        <v>-61.302728095126191</v>
      </c>
    </row>
    <row r="171" spans="1:11" x14ac:dyDescent="0.3">
      <c r="A171">
        <f>+impedance_haut_parleur!A171</f>
        <v>56.414999999999999</v>
      </c>
      <c r="B171" t="str">
        <f>+IMDIV(1,impedance_haut_parleur!E171)</f>
        <v>0,0151803647031491+0,0276598470168642i</v>
      </c>
      <c r="C171" t="str">
        <f>+IMDIV(1,'R1L1C1'!F173)</f>
        <v>9,99999999875965E-07+1,11370829291204E-11i</v>
      </c>
      <c r="D171" t="str">
        <f>+IMDIV(1,'R2L2C2'!F173)</f>
        <v>9,99999999875965E-07+1,11370829291204E-11i</v>
      </c>
      <c r="E171" t="str">
        <f>+IMDIV(1,'R3C3'!F173)</f>
        <v>9,26278736033118E-07+2,61316741151438E-07i</v>
      </c>
      <c r="F171" t="str">
        <f>+IMDIV(1,'R4C4'!F173)</f>
        <v>9,26278736033118E-07+2,61316741151438E-07i</v>
      </c>
      <c r="G171" t="str">
        <f t="shared" si="10"/>
        <v>0,0151842172606209+0,0276603696726207i</v>
      </c>
      <c r="H171" t="str">
        <f t="shared" si="11"/>
        <v>15,2504575583059-27,7810364867043i</v>
      </c>
      <c r="I171">
        <f t="shared" si="12"/>
        <v>56.414999999999999</v>
      </c>
      <c r="J171">
        <f t="shared" si="13"/>
        <v>31.691677835250143</v>
      </c>
      <c r="K171">
        <f t="shared" si="14"/>
        <v>-61.235324018886658</v>
      </c>
    </row>
    <row r="172" spans="1:11" x14ac:dyDescent="0.3">
      <c r="A172">
        <f>+impedance_haut_parleur!A172</f>
        <v>57.234999999999999</v>
      </c>
      <c r="B172" t="str">
        <f>+IMDIV(1,impedance_haut_parleur!E172)</f>
        <v>0,0164287836809966+0,0295907908044576i</v>
      </c>
      <c r="C172" t="str">
        <f>+IMDIV(1,'R1L1C1'!F174)</f>
        <v>9,99999999879494E-07+1,09775128487753E-11i</v>
      </c>
      <c r="D172" t="str">
        <f>+IMDIV(1,'R2L2C2'!F174)</f>
        <v>9,99999999879494E-07+1,09775128487753E-11i</v>
      </c>
      <c r="E172" t="str">
        <f>+IMDIV(1,'R3C3'!F174)</f>
        <v>9,28225468047321E-07+2,58114216027814E-07i</v>
      </c>
      <c r="F172" t="str">
        <f>+IMDIV(1,'R4C4'!F174)</f>
        <v>9,28225468047321E-07+2,58114216027814E-07i</v>
      </c>
      <c r="G172" t="str">
        <f t="shared" si="10"/>
        <v>0,0164326401319325+0,0295913070548447i</v>
      </c>
      <c r="H172" t="str">
        <f t="shared" si="11"/>
        <v>14,3431686973029-25,8286620806934i</v>
      </c>
      <c r="I172">
        <f t="shared" si="12"/>
        <v>57.234999999999999</v>
      </c>
      <c r="J172">
        <f t="shared" si="13"/>
        <v>29.543971858197047</v>
      </c>
      <c r="K172">
        <f t="shared" si="14"/>
        <v>-60.955716834590724</v>
      </c>
    </row>
    <row r="173" spans="1:11" x14ac:dyDescent="0.3">
      <c r="A173">
        <f>+impedance_haut_parleur!A173</f>
        <v>58.067</v>
      </c>
      <c r="B173" t="str">
        <f>+IMDIV(1,impedance_haut_parleur!E173)</f>
        <v>0,0173192708042143+0,0321599975805512i</v>
      </c>
      <c r="C173" t="str">
        <f>+IMDIV(1,'R1L1C1'!F175)</f>
        <v>9,99999999882923E-07+1,08202136350751E-11i</v>
      </c>
      <c r="D173" t="str">
        <f>+IMDIV(1,'R2L2C2'!F175)</f>
        <v>9,99999999882923E-07+1,08202136350751E-11i</v>
      </c>
      <c r="E173" t="str">
        <f>+IMDIV(1,'R3C3'!F175)</f>
        <v>9,30124853059924E-07+2,54936483815437E-07i</v>
      </c>
      <c r="F173" t="str">
        <f>+IMDIV(1,'R4C4'!F175)</f>
        <v>9,30124853059924E-07+2,54936483815437E-07i</v>
      </c>
      <c r="G173" t="str">
        <f t="shared" si="10"/>
        <v>0,0173231310539202+0,0321605074751593i</v>
      </c>
      <c r="H173" t="str">
        <f t="shared" si="11"/>
        <v>12,9820686609969-24,1012964062602i</v>
      </c>
      <c r="I173">
        <f t="shared" si="12"/>
        <v>58.067</v>
      </c>
      <c r="J173">
        <f t="shared" si="13"/>
        <v>27.375291691254155</v>
      </c>
      <c r="K173">
        <f t="shared" si="14"/>
        <v>-61.691048330949528</v>
      </c>
    </row>
    <row r="174" spans="1:11" x14ac:dyDescent="0.3">
      <c r="A174">
        <f>+impedance_haut_parleur!A174</f>
        <v>58.91</v>
      </c>
      <c r="B174" t="str">
        <f>+IMDIV(1,impedance_haut_parleur!E174)</f>
        <v>0,0183871588480632+0,0348669743361817i</v>
      </c>
      <c r="C174" t="str">
        <f>+IMDIV(1,'R1L1C1'!F176)</f>
        <v>9,9999999988625E-07+1,06653662460528E-11i</v>
      </c>
      <c r="D174" t="str">
        <f>+IMDIV(1,'R2L2C2'!F176)</f>
        <v>9,9999999988625E-07+1,06653662460528E-11i</v>
      </c>
      <c r="E174" t="str">
        <f>+IMDIV(1,'R3C3'!F176)</f>
        <v>9,31975302170565E-07+2,51788280733336E-07i</v>
      </c>
      <c r="F174" t="str">
        <f>+IMDIV(1,'R4C4'!F176)</f>
        <v>9,31975302170565E-07+2,51788280733336E-07i</v>
      </c>
      <c r="G174" t="str">
        <f t="shared" si="10"/>
        <v>0,0183910227986673+0,0348674779340739i</v>
      </c>
      <c r="H174" t="str">
        <f t="shared" si="11"/>
        <v>11,8348578644484-22,437667005201i</v>
      </c>
      <c r="I174">
        <f t="shared" si="12"/>
        <v>58.91</v>
      </c>
      <c r="J174">
        <f t="shared" si="13"/>
        <v>25.367553317337915</v>
      </c>
      <c r="K174">
        <f t="shared" si="14"/>
        <v>-62.190373787960205</v>
      </c>
    </row>
    <row r="175" spans="1:11" x14ac:dyDescent="0.3">
      <c r="A175">
        <f>+impedance_haut_parleur!A175</f>
        <v>59.765999999999998</v>
      </c>
      <c r="B175" t="str">
        <f>+IMDIV(1,impedance_haut_parleur!E175)</f>
        <v>0,0203836784168242+0,0374484928542107i</v>
      </c>
      <c r="C175" t="str">
        <f>+IMDIV(1,'R1L1C1'!F177)</f>
        <v>9,99999999889485E-07+1,05126005968145E-11i</v>
      </c>
      <c r="D175" t="str">
        <f>+IMDIV(1,'R2L2C2'!F177)</f>
        <v>9,99999999889485E-07+1,05126005968145E-11i</v>
      </c>
      <c r="E175" t="str">
        <f>+IMDIV(1,'R3C3'!F177)</f>
        <v>9,33781811943859E-07+2,48663104675187E-07i</v>
      </c>
      <c r="F175" t="str">
        <f>+IMDIV(1,'R4C4'!F177)</f>
        <v>9,33781811943859E-07+2,48663104675187E-07i</v>
      </c>
      <c r="G175" t="str">
        <f t="shared" si="10"/>
        <v>0,0203875459804479+0,0374489902014453i</v>
      </c>
      <c r="H175" t="str">
        <f t="shared" si="11"/>
        <v>11,213785056572-20,5981105870916i</v>
      </c>
      <c r="I175">
        <f t="shared" si="12"/>
        <v>59.765999999999998</v>
      </c>
      <c r="J175">
        <f t="shared" si="13"/>
        <v>23.452742591284554</v>
      </c>
      <c r="K175">
        <f t="shared" si="14"/>
        <v>-61.435754879465783</v>
      </c>
    </row>
    <row r="176" spans="1:11" x14ac:dyDescent="0.3">
      <c r="A176">
        <f>+impedance_haut_parleur!A176</f>
        <v>60.634999999999998</v>
      </c>
      <c r="B176" t="str">
        <f>+IMDIV(1,impedance_haut_parleur!E176)</f>
        <v>0,0228559582095765+0,039455573558758i</v>
      </c>
      <c r="C176" t="str">
        <f>+IMDIV(1,'R1L1C1'!F178)</f>
        <v>9,9999999989263E-07+1,03619267728397E-11i</v>
      </c>
      <c r="D176" t="str">
        <f>+IMDIV(1,'R2L2C2'!F178)</f>
        <v>9,9999999989263E-07+1,03619267728397E-11i</v>
      </c>
      <c r="E176" t="str">
        <f>+IMDIV(1,'R3C3'!F178)</f>
        <v>9,35544782180728E-07+2,45562095436454E-07i</v>
      </c>
      <c r="F176" t="str">
        <f>+IMDIV(1,'R4C4'!F178)</f>
        <v>9,35544782180728E-07+2,45562095436454E-07i</v>
      </c>
      <c r="G176" t="str">
        <f t="shared" si="10"/>
        <v>0,0228598292991407+0,0394560647036727i</v>
      </c>
      <c r="H176" t="str">
        <f t="shared" si="11"/>
        <v>10,9937230887549-18,9751657305892i</v>
      </c>
      <c r="I176">
        <f t="shared" si="12"/>
        <v>60.634999999999998</v>
      </c>
      <c r="J176">
        <f t="shared" si="13"/>
        <v>21.929862330975755</v>
      </c>
      <c r="K176">
        <f t="shared" si="14"/>
        <v>-59.913100530294905</v>
      </c>
    </row>
    <row r="177" spans="1:11" x14ac:dyDescent="0.3">
      <c r="A177">
        <f>+impedance_haut_parleur!A177</f>
        <v>61.515999999999998</v>
      </c>
      <c r="B177" t="str">
        <f>+IMDIV(1,impedance_haut_parleur!E177)</f>
        <v>0,0254212789155318+0,0400358993224372i</v>
      </c>
      <c r="C177" t="str">
        <f>+IMDIV(1,'R1L1C1'!F179)</f>
        <v>9,99999999895684E-07+1,02135176817067E-11i</v>
      </c>
      <c r="D177" t="str">
        <f>+IMDIV(1,'R2L2C2'!F179)</f>
        <v>9,99999999895684E-07+1,02135176817067E-11i</v>
      </c>
      <c r="E177" t="str">
        <f>+IMDIV(1,'R3C3'!F179)</f>
        <v>9,37262754643085E-07+2,42489759375403E-07i</v>
      </c>
      <c r="F177" t="str">
        <f>+IMDIV(1,'R4C4'!F179)</f>
        <v>9,37262754643085E-07+2,42489759375403E-07i</v>
      </c>
      <c r="G177" t="str">
        <f t="shared" si="10"/>
        <v>0,0254251534410409+0,040036384322383i</v>
      </c>
      <c r="H177" t="str">
        <f t="shared" si="11"/>
        <v>11,303331105449-17,7990866135899i</v>
      </c>
      <c r="I177">
        <f t="shared" si="12"/>
        <v>61.515999999999998</v>
      </c>
      <c r="J177">
        <f t="shared" si="13"/>
        <v>21.084894554099293</v>
      </c>
      <c r="K177">
        <f t="shared" si="14"/>
        <v>-57.582362621647334</v>
      </c>
    </row>
    <row r="178" spans="1:11" x14ac:dyDescent="0.3">
      <c r="A178">
        <f>+impedance_haut_parleur!A178</f>
        <v>62.408999999999999</v>
      </c>
      <c r="B178" t="str">
        <f>+IMDIV(1,impedance_haut_parleur!E178)</f>
        <v>0,0262649260550448+0,0402104963864374i</v>
      </c>
      <c r="C178" t="str">
        <f>+IMDIV(1,'R1L1C1'!F180)</f>
        <v>9,99999999898648E-07+1,00673630146434E-11i</v>
      </c>
      <c r="D178" t="str">
        <f>+IMDIV(1,'R2L2C2'!F180)</f>
        <v>9,99999999898648E-07+1,00673630146434E-11i</v>
      </c>
      <c r="E178" t="str">
        <f>+IMDIV(1,'R3C3'!F180)</f>
        <v>9,38936454526357E-07+2,39446839377411E-07i</v>
      </c>
      <c r="F178" t="str">
        <f>+IMDIV(1,'R4C4'!F180)</f>
        <v>9,38936454526357E-07+2,39446839377411E-07i</v>
      </c>
      <c r="G178" t="str">
        <f t="shared" si="10"/>
        <v>0,0262688039279536+0,0402109753002509i</v>
      </c>
      <c r="H178" t="str">
        <f t="shared" si="11"/>
        <v>11,3866996043598-17,4301920178045i</v>
      </c>
      <c r="I178">
        <f t="shared" si="12"/>
        <v>62.408999999999999</v>
      </c>
      <c r="J178">
        <f t="shared" si="13"/>
        <v>20.819906859961293</v>
      </c>
      <c r="K178">
        <f t="shared" si="14"/>
        <v>-56.844439520839373</v>
      </c>
    </row>
    <row r="179" spans="1:11" x14ac:dyDescent="0.3">
      <c r="A179">
        <f>+impedance_haut_parleur!A179</f>
        <v>63.316000000000003</v>
      </c>
      <c r="B179" t="str">
        <f>+IMDIV(1,impedance_haut_parleur!E179)</f>
        <v>0,0260900156719839+0,0414430735280619i</v>
      </c>
      <c r="C179" t="str">
        <f>+IMDIV(1,'R1L1C1'!F181)</f>
        <v>9,99999999901531E-07+9,92313699372808E-12i</v>
      </c>
      <c r="D179" t="str">
        <f>+IMDIV(1,'R2L2C2'!F181)</f>
        <v>9,99999999901531E-07+9,92313699372808E-12i</v>
      </c>
      <c r="E179" t="str">
        <f>+IMDIV(1,'R3C3'!F181)</f>
        <v>9,40570165424613E-07+2,36427429326061E-07i</v>
      </c>
      <c r="F179" t="str">
        <f>+IMDIV(1,'R4C4'!F181)</f>
        <v>9,40570165424613E-07+2,36427429326061E-07i</v>
      </c>
      <c r="G179" t="str">
        <f t="shared" si="10"/>
        <v>0,0260938968123145+0,0414435464027668i</v>
      </c>
      <c r="H179" t="str">
        <f t="shared" si="11"/>
        <v>10,8794425624258-17,2792391230483i</v>
      </c>
      <c r="I179">
        <f t="shared" si="12"/>
        <v>63.316000000000003</v>
      </c>
      <c r="J179">
        <f t="shared" si="13"/>
        <v>20.418970961843424</v>
      </c>
      <c r="K179">
        <f t="shared" si="14"/>
        <v>-57.804452150270386</v>
      </c>
    </row>
    <row r="180" spans="1:11" x14ac:dyDescent="0.3">
      <c r="A180">
        <f>+impedance_haut_parleur!A180</f>
        <v>64.236000000000004</v>
      </c>
      <c r="B180" t="str">
        <f>+IMDIV(1,impedance_haut_parleur!E180)</f>
        <v>0,0269887958476646+0,0440192900936758i</v>
      </c>
      <c r="C180" t="str">
        <f>+IMDIV(1,'R1L1C1'!F182)</f>
        <v>9,99999999904332E-07+9,78100449247187E-12i</v>
      </c>
      <c r="D180" t="str">
        <f>+IMDIV(1,'R2L2C2'!F182)</f>
        <v>9,99999999904332E-07+9,78100449247187E-12i</v>
      </c>
      <c r="E180" t="str">
        <f>+IMDIV(1,'R3C3'!F182)</f>
        <v>9,4216255190213E-07+2,3343581065337E-07i</v>
      </c>
      <c r="F180" t="str">
        <f>+IMDIV(1,'R4C4'!F182)</f>
        <v>9,4216255190213E-07+2,3343581065337E-07i</v>
      </c>
      <c r="G180" t="str">
        <f t="shared" si="10"/>
        <v>0,0269926801727682+0,0440197569848591i</v>
      </c>
      <c r="H180" t="str">
        <f t="shared" si="11"/>
        <v>10,1234808111041-16,5094078206901i</v>
      </c>
      <c r="I180">
        <f t="shared" si="12"/>
        <v>64.236000000000004</v>
      </c>
      <c r="J180">
        <f t="shared" si="13"/>
        <v>19.366089185033111</v>
      </c>
      <c r="K180">
        <f t="shared" si="14"/>
        <v>-58.483596393660072</v>
      </c>
    </row>
    <row r="181" spans="1:11" x14ac:dyDescent="0.3">
      <c r="A181">
        <f>+impedance_haut_parleur!A181</f>
        <v>65.168999999999997</v>
      </c>
      <c r="B181" t="str">
        <f>+IMDIV(1,impedance_haut_parleur!E181)</f>
        <v>0,0281605005397695+0,046469222254945i</v>
      </c>
      <c r="C181" t="str">
        <f>+IMDIV(1,'R1L1C1'!F183)</f>
        <v>9,99999999907052E-07+9,64096189876478E-12i</v>
      </c>
      <c r="D181" t="str">
        <f>+IMDIV(1,'R2L2C2'!F183)</f>
        <v>9,99999999907052E-07+9,64096189876478E-12i</v>
      </c>
      <c r="E181" t="str">
        <f>+IMDIV(1,'R3C3'!F183)</f>
        <v>9,43714224930447E-07+2,30472745881964E-07i</v>
      </c>
      <c r="F181" t="str">
        <f>+IMDIV(1,'R4C4'!F183)</f>
        <v>9,43714224930447E-07+2,30472745881964E-07i</v>
      </c>
      <c r="G181" t="str">
        <f t="shared" si="10"/>
        <v>0,0281643879682192+0,0464696832197187i</v>
      </c>
      <c r="H181" t="str">
        <f t="shared" si="11"/>
        <v>9,53863561265539-15,7382214649435i</v>
      </c>
      <c r="I181">
        <f t="shared" si="12"/>
        <v>65.168999999999997</v>
      </c>
      <c r="J181">
        <f t="shared" si="13"/>
        <v>18.403184078594279</v>
      </c>
      <c r="K181">
        <f t="shared" si="14"/>
        <v>-58.780746358751038</v>
      </c>
    </row>
    <row r="182" spans="1:11" x14ac:dyDescent="0.3">
      <c r="A182">
        <f>+impedance_haut_parleur!A182</f>
        <v>66.116</v>
      </c>
      <c r="B182" t="str">
        <f>+IMDIV(1,impedance_haut_parleur!E182)</f>
        <v>0,0304651176028348+0,0485843935673697i</v>
      </c>
      <c r="C182" t="str">
        <f>+IMDIV(1,'R1L1C1'!F184)</f>
        <v>9,99999999909696E-07+9,50285959243365E-12i</v>
      </c>
      <c r="D182" t="str">
        <f>+IMDIV(1,'R2L2C2'!F184)</f>
        <v>9,99999999909696E-07+9,50285959243365E-12i</v>
      </c>
      <c r="E182" t="str">
        <f>+IMDIV(1,'R3C3'!F184)</f>
        <v>9,4522739204766E-07+2,27535863921359E-07i</v>
      </c>
      <c r="F182" t="str">
        <f>+IMDIV(1,'R4C4'!F184)</f>
        <v>9,4522739204766E-07+2,27535863921359E-07i</v>
      </c>
      <c r="G182" t="str">
        <f t="shared" si="10"/>
        <v>0,0304690080576187+0,0485848486581033i</v>
      </c>
      <c r="H182" t="str">
        <f t="shared" si="11"/>
        <v>9,26434068249176-14,7726039891024i</v>
      </c>
      <c r="I182">
        <f t="shared" si="12"/>
        <v>66.116</v>
      </c>
      <c r="J182">
        <f t="shared" si="13"/>
        <v>17.437254282143048</v>
      </c>
      <c r="K182">
        <f t="shared" si="14"/>
        <v>-57.906948523623001</v>
      </c>
    </row>
    <row r="183" spans="1:11" x14ac:dyDescent="0.3">
      <c r="A183">
        <f>+impedance_haut_parleur!A183</f>
        <v>67.076999999999998</v>
      </c>
      <c r="B183" t="str">
        <f>+IMDIV(1,impedance_haut_parleur!E183)</f>
        <v>0,0329697925932269+0,0503485947345388i</v>
      </c>
      <c r="C183" t="str">
        <f>+IMDIV(1,'R1L1C1'!F185)</f>
        <v>9,99999999912265E-07+9,36670185871212E-12i</v>
      </c>
      <c r="D183" t="str">
        <f>+IMDIV(1,'R2L2C2'!F185)</f>
        <v>9,99999999912265E-07+9,36670185871212E-12i</v>
      </c>
      <c r="E183" t="str">
        <f>+IMDIV(1,'R3C3'!F185)</f>
        <v>9,46702536287927E-07+2,24626009344273E-07i</v>
      </c>
      <c r="F183" t="str">
        <f>+IMDIV(1,'R4C4'!F185)</f>
        <v>9,46702536287927E-07+2,24626009344273E-07i</v>
      </c>
      <c r="G183" t="str">
        <f t="shared" si="10"/>
        <v>0,0329736859982993+0,0503490440052909i</v>
      </c>
      <c r="H183" t="str">
        <f t="shared" si="11"/>
        <v>9,10299401003019-13,8997819659758i</v>
      </c>
      <c r="I183">
        <f t="shared" si="12"/>
        <v>67.076999999999998</v>
      </c>
      <c r="J183">
        <f t="shared" si="13"/>
        <v>16.615307359429483</v>
      </c>
      <c r="K183">
        <f t="shared" si="14"/>
        <v>-56.77913350027724</v>
      </c>
    </row>
    <row r="184" spans="1:11" x14ac:dyDescent="0.3">
      <c r="A184">
        <f>+impedance_haut_parleur!A184</f>
        <v>68.051000000000002</v>
      </c>
      <c r="B184" t="str">
        <f>+IMDIV(1,impedance_haut_parleur!E184)</f>
        <v>0,035183105107438+0,0512377010382469i</v>
      </c>
      <c r="C184" t="str">
        <f>+IMDIV(1,'R1L1C1'!F186)</f>
        <v>9,99999999914759E-07+9,23262602487879E-12i</v>
      </c>
      <c r="D184" t="str">
        <f>+IMDIV(1,'R2L2C2'!F186)</f>
        <v>9,99999999914759E-07+9,23262602487879E-12i</v>
      </c>
      <c r="E184" t="str">
        <f>+IMDIV(1,'R3C3'!F186)</f>
        <v>9,48138732290637E-07+2,21746875109753E-07i</v>
      </c>
      <c r="F184" t="str">
        <f>+IMDIV(1,'R4C4'!F186)</f>
        <v>9,48138732290637E-07+2,21746875109753E-07i</v>
      </c>
      <c r="G184" t="str">
        <f t="shared" si="10"/>
        <v>0,0351870013849024+0,0512381445504624i</v>
      </c>
      <c r="H184" t="str">
        <f t="shared" si="11"/>
        <v>9,10761010243083-13,2621998059155i</v>
      </c>
      <c r="I184">
        <f t="shared" si="12"/>
        <v>68.051000000000002</v>
      </c>
      <c r="J184">
        <f t="shared" si="13"/>
        <v>16.088334452948363</v>
      </c>
      <c r="K184">
        <f t="shared" si="14"/>
        <v>-55.521270667159591</v>
      </c>
    </row>
    <row r="185" spans="1:11" x14ac:dyDescent="0.3">
      <c r="A185">
        <f>+impedance_haut_parleur!A185</f>
        <v>69.040000000000006</v>
      </c>
      <c r="B185" t="str">
        <f>+IMDIV(1,impedance_haut_parleur!E185)</f>
        <v>0,0372138273778134+0,0520987388788039i</v>
      </c>
      <c r="C185" t="str">
        <f>+IMDIV(1,'R1L1C1'!F187)</f>
        <v>9,99999999917184E-07+9,10035605051336E-12i</v>
      </c>
      <c r="D185" t="str">
        <f>+IMDIV(1,'R2L2C2'!F187)</f>
        <v>9,99999999917184E-07+9,10035605051336E-12i</v>
      </c>
      <c r="E185" t="str">
        <f>+IMDIV(1,'R3C3'!F187)</f>
        <v>9,49539479692302E-07+2,18893252974994E-07i</v>
      </c>
      <c r="F185" t="str">
        <f>+IMDIV(1,'R4C4'!F187)</f>
        <v>9,49539479692302E-07+2,18893252974994E-07i</v>
      </c>
      <c r="G185" t="str">
        <f t="shared" si="10"/>
        <v>0,0372177264567726+0,0520991766835106i</v>
      </c>
      <c r="H185" t="str">
        <f t="shared" si="11"/>
        <v>9,0786382243779-12,7087176441823i</v>
      </c>
      <c r="I185">
        <f t="shared" si="12"/>
        <v>69.040000000000006</v>
      </c>
      <c r="J185">
        <f t="shared" si="13"/>
        <v>15.618360226627056</v>
      </c>
      <c r="K185">
        <f t="shared" si="14"/>
        <v>-54.459388487589102</v>
      </c>
    </row>
    <row r="186" spans="1:11" x14ac:dyDescent="0.3">
      <c r="A186">
        <f>+impedance_haut_parleur!A186</f>
        <v>70.043000000000006</v>
      </c>
      <c r="B186" t="str">
        <f>+IMDIV(1,impedance_haut_parleur!E186)</f>
        <v>0,0387047000068644+0,0529006996794228i</v>
      </c>
      <c r="C186" t="str">
        <f>+IMDIV(1,'R1L1C1'!F188)</f>
        <v>9,99999999919539E-07+8,97002848568747E-12i</v>
      </c>
      <c r="D186" t="str">
        <f>+IMDIV(1,'R2L2C2'!F188)</f>
        <v>9,99999999919539E-07+8,97002848568747E-12i</v>
      </c>
      <c r="E186" t="str">
        <f>+IMDIV(1,'R3C3'!F188)</f>
        <v>9,50903854956393E-07+2,16068770500191E-07i</v>
      </c>
      <c r="F186" t="str">
        <f>+IMDIV(1,'R4C4'!F188)</f>
        <v>9,50903854956393E-07+2,16068770500191E-07i</v>
      </c>
      <c r="G186" t="str">
        <f t="shared" si="10"/>
        <v>0,0387086018145741+0,0529011318349039i</v>
      </c>
      <c r="H186" t="str">
        <f t="shared" si="11"/>
        <v>9,00852510010112-12,3115057537175i</v>
      </c>
      <c r="I186">
        <f t="shared" si="12"/>
        <v>70.043000000000006</v>
      </c>
      <c r="J186">
        <f t="shared" si="13"/>
        <v>15.255382604280069</v>
      </c>
      <c r="K186">
        <f t="shared" si="14"/>
        <v>-53.806470630193417</v>
      </c>
    </row>
    <row r="187" spans="1:11" x14ac:dyDescent="0.3">
      <c r="A187">
        <f>+impedance_haut_parleur!A187</f>
        <v>71.061000000000007</v>
      </c>
      <c r="B187" t="str">
        <f>+IMDIV(1,impedance_haut_parleur!E187)</f>
        <v>0,0404526855967963+0,053966141548392i</v>
      </c>
      <c r="C187" t="str">
        <f>+IMDIV(1,'R1L1C1'!F189)</f>
        <v>9,99999999921828E-07+8,84151366689717E-12i</v>
      </c>
      <c r="D187" t="str">
        <f>+IMDIV(1,'R2L2C2'!F189)</f>
        <v>9,99999999921828E-07+8,84151366689717E-12i</v>
      </c>
      <c r="E187" t="str">
        <f>+IMDIV(1,'R3C3'!F189)</f>
        <v>9,52233744080723E-07+2,13271284318191E-07i</v>
      </c>
      <c r="F187" t="str">
        <f>+IMDIV(1,'R4C4'!F189)</f>
        <v>9,52233744080723E-07+2,13271284318191E-07i</v>
      </c>
      <c r="G187" t="str">
        <f t="shared" si="10"/>
        <v>0,0404565900642843+0,0539665681086437i</v>
      </c>
      <c r="H187" t="str">
        <f t="shared" si="11"/>
        <v>8,89326624567676-11,8630625515647i</v>
      </c>
      <c r="I187">
        <f t="shared" si="12"/>
        <v>71.061000000000007</v>
      </c>
      <c r="J187">
        <f t="shared" si="13"/>
        <v>14.826410139303121</v>
      </c>
      <c r="K187">
        <f t="shared" si="14"/>
        <v>-53.142563375508225</v>
      </c>
    </row>
    <row r="188" spans="1:11" x14ac:dyDescent="0.3">
      <c r="A188">
        <f>+impedance_haut_parleur!A188</f>
        <v>72.093000000000004</v>
      </c>
      <c r="B188" t="str">
        <f>+IMDIV(1,impedance_haut_parleur!E188)</f>
        <v>0,0422462716070536+0,0553779211107063i</v>
      </c>
      <c r="C188" t="str">
        <f>+IMDIV(1,'R1L1C1'!F190)</f>
        <v>9,9999999992405E-07+8,71493590832462E-12i</v>
      </c>
      <c r="D188" t="str">
        <f>+IMDIV(1,'R2L2C2'!F190)</f>
        <v>9,9999999992405E-07+8,71493590832462E-12i</v>
      </c>
      <c r="E188" t="str">
        <f>+IMDIV(1,'R3C3'!F190)</f>
        <v>9,53528392420906E-07+2,10504150239629E-07i</v>
      </c>
      <c r="F188" t="str">
        <f>+IMDIV(1,'R4C4'!F190)</f>
        <v>9,53528392420906E-07+2,10504150239629E-07i</v>
      </c>
      <c r="G188" t="str">
        <f t="shared" si="10"/>
        <v>0,0422501786638383+0,0553783421364367i</v>
      </c>
      <c r="H188" t="str">
        <f t="shared" si="11"/>
        <v>8,70807627936545-11,4138884804678i</v>
      </c>
      <c r="I188">
        <f t="shared" si="12"/>
        <v>72.093000000000004</v>
      </c>
      <c r="J188">
        <f t="shared" si="13"/>
        <v>14.356442551405372</v>
      </c>
      <c r="K188">
        <f t="shared" si="14"/>
        <v>-52.658654885149708</v>
      </c>
    </row>
    <row r="189" spans="1:11" x14ac:dyDescent="0.3">
      <c r="A189">
        <f>+impedance_haut_parleur!A189</f>
        <v>73.141000000000005</v>
      </c>
      <c r="B189" t="str">
        <f>+IMDIV(1,impedance_haut_parleur!E189)</f>
        <v>0,0444783694316269+0,0563679122647344i</v>
      </c>
      <c r="C189" t="str">
        <f>+IMDIV(1,'R1L1C1'!F191)</f>
        <v>9,99999999926211E-07+8,59005097150063E-12i</v>
      </c>
      <c r="D189" t="str">
        <f>+IMDIV(1,'R2L2C2'!F191)</f>
        <v>9,99999999926211E-07+8,59005097150063E-12i</v>
      </c>
      <c r="E189" t="str">
        <f>+IMDIV(1,'R3C3'!F191)</f>
        <v>9,54790811998815E-07+2,07762646598127E-07i</v>
      </c>
      <c r="F189" t="str">
        <f>+IMDIV(1,'R4C4'!F191)</f>
        <v>9,54790811998815E-07+2,07762646598127E-07i</v>
      </c>
      <c r="G189" t="str">
        <f t="shared" si="10"/>
        <v>0,0444822790132507+0,0563683278072077i</v>
      </c>
      <c r="H189" t="str">
        <f t="shared" si="11"/>
        <v>8,62718157822593-10,9324389406595i</v>
      </c>
      <c r="I189">
        <f t="shared" si="12"/>
        <v>73.141000000000005</v>
      </c>
      <c r="J189">
        <f t="shared" si="13"/>
        <v>13.926467002615166</v>
      </c>
      <c r="K189">
        <f t="shared" si="14"/>
        <v>-51.721756423289222</v>
      </c>
    </row>
    <row r="190" spans="1:11" x14ac:dyDescent="0.3">
      <c r="A190">
        <f>+impedance_haut_parleur!A190</f>
        <v>74.203000000000003</v>
      </c>
      <c r="B190" t="str">
        <f>+IMDIV(1,impedance_haut_parleur!E190)</f>
        <v>0,0463107836755155+0,0568697178650274i</v>
      </c>
      <c r="C190" t="str">
        <f>+IMDIV(1,'R1L1C1'!F192)</f>
        <v>9,99999999928308E-07+8,46709614057694E-12i</v>
      </c>
      <c r="D190" t="str">
        <f>+IMDIV(1,'R2L2C2'!F192)</f>
        <v>9,99999999928308E-07+8,46709614057694E-12i</v>
      </c>
      <c r="E190" t="str">
        <f>+IMDIV(1,'R3C3'!F192)</f>
        <v>0,000000956019120137+2,05052583669351E-07i</v>
      </c>
      <c r="F190" t="str">
        <f>+IMDIV(1,'R4C4'!F192)</f>
        <v>0,000000956019120137+2,05052583669351E-07i</v>
      </c>
      <c r="G190" t="str">
        <f t="shared" si="10"/>
        <v>0,0463146957137556+0,0568701279871289i</v>
      </c>
      <c r="H190" t="str">
        <f t="shared" si="11"/>
        <v>8,60985976151045-10,5721050099203i</v>
      </c>
      <c r="I190">
        <f t="shared" si="12"/>
        <v>74.203000000000003</v>
      </c>
      <c r="J190">
        <f t="shared" si="13"/>
        <v>13.634481634945228</v>
      </c>
      <c r="K190">
        <f t="shared" si="14"/>
        <v>-50.840832568071981</v>
      </c>
    </row>
    <row r="191" spans="1:11" x14ac:dyDescent="0.3">
      <c r="A191">
        <f>+impedance_haut_parleur!A191</f>
        <v>75.281000000000006</v>
      </c>
      <c r="B191" t="str">
        <f>+IMDIV(1,impedance_haut_parleur!E191)</f>
        <v>0,0484770981388707+0,0575622872994824i</v>
      </c>
      <c r="C191" t="str">
        <f>+IMDIV(1,'R1L1C1'!F193)</f>
        <v>9,99999999930347E-07+8,34583656466382E-12i</v>
      </c>
      <c r="D191" t="str">
        <f>+IMDIV(1,'R2L2C2'!F193)</f>
        <v>9,99999999930347E-07+8,34583656466382E-12i</v>
      </c>
      <c r="E191" t="str">
        <f>+IMDIV(1,'R3C3'!F193)</f>
        <v>9,5721618217349E-07+2,02369372086534E-07i</v>
      </c>
      <c r="F191" t="str">
        <f>+IMDIV(1,'R4C4'!F193)</f>
        <v>9,5721618217349E-07+2,02369372086534E-07i</v>
      </c>
      <c r="G191" t="str">
        <f t="shared" si="10"/>
        <v>0,0484810125712349+0,0575626920549182i</v>
      </c>
      <c r="H191" t="str">
        <f t="shared" si="11"/>
        <v>8,55969410058499-10,1631341728332i</v>
      </c>
      <c r="I191">
        <f t="shared" si="12"/>
        <v>75.281000000000006</v>
      </c>
      <c r="J191">
        <f t="shared" si="13"/>
        <v>13.28750011516837</v>
      </c>
      <c r="K191">
        <f t="shared" si="14"/>
        <v>-49.894919035339633</v>
      </c>
    </row>
    <row r="192" spans="1:11" x14ac:dyDescent="0.3">
      <c r="A192">
        <f>+impedance_haut_parleur!A192</f>
        <v>76.375</v>
      </c>
      <c r="B192" t="str">
        <f>+IMDIV(1,impedance_haut_parleur!E192)</f>
        <v>0,0507183103601363+0,0582050816299259i</v>
      </c>
      <c r="C192" t="str">
        <f>+IMDIV(1,'R1L1C1'!F194)</f>
        <v>9,99999999932328E-07+8,22627666084414E-12i</v>
      </c>
      <c r="D192" t="str">
        <f>+IMDIV(1,'R2L2C2'!F194)</f>
        <v>9,99999999932328E-07+8,22627666084414E-12i</v>
      </c>
      <c r="E192" t="str">
        <f>+IMDIV(1,'R3C3'!F194)</f>
        <v>9,58382435390131E-07+1,99713652327056E-07i</v>
      </c>
      <c r="F192" t="str">
        <f>+IMDIV(1,'R4C4'!F194)</f>
        <v>9,58382435390131E-07+1,99713652327056E-07i</v>
      </c>
      <c r="G192" t="str">
        <f t="shared" si="10"/>
        <v>0,0507222271250069+0,0582054810736831i</v>
      </c>
      <c r="H192" t="str">
        <f t="shared" si="11"/>
        <v>8,50955221343708-9,7650006393457i</v>
      </c>
      <c r="I192">
        <f t="shared" si="12"/>
        <v>76.375</v>
      </c>
      <c r="J192">
        <f t="shared" si="13"/>
        <v>12.952517761409704</v>
      </c>
      <c r="K192">
        <f t="shared" si="14"/>
        <v>-48.93000327523513</v>
      </c>
    </row>
    <row r="193" spans="1:11" x14ac:dyDescent="0.3">
      <c r="A193">
        <f>+impedance_haut_parleur!A193</f>
        <v>77.484999999999999</v>
      </c>
      <c r="B193" t="str">
        <f>+IMDIV(1,impedance_haut_parleur!E193)</f>
        <v>0,0526840585739164+0,0587606558004495i</v>
      </c>
      <c r="C193" t="str">
        <f>+IMDIV(1,'R1L1C1'!F195)</f>
        <v>9,99999999934253E-07+8,10841849263589E-12i</v>
      </c>
      <c r="D193" t="str">
        <f>+IMDIV(1,'R2L2C2'!F195)</f>
        <v>9,99999999934253E-07+8,10841849263589E-12i</v>
      </c>
      <c r="E193" t="str">
        <f>+IMDIV(1,'R3C3'!F195)</f>
        <v>9,59518343961106E-07+1,97086000424288E-07i</v>
      </c>
      <c r="F193" t="str">
        <f>+IMDIV(1,'R4C4'!F195)</f>
        <v>9,59518343961106E-07+1,97086000424288E-07i</v>
      </c>
      <c r="G193" t="str">
        <f t="shared" si="10"/>
        <v>0,0526879776106042+0,0587610499886672i</v>
      </c>
      <c r="H193" t="str">
        <f t="shared" si="11"/>
        <v>8,45865451593481-9,43364014692556i</v>
      </c>
      <c r="I193">
        <f t="shared" si="12"/>
        <v>77.484999999999999</v>
      </c>
      <c r="J193">
        <f t="shared" si="13"/>
        <v>12.67053284758104</v>
      </c>
      <c r="K193">
        <f t="shared" si="14"/>
        <v>-48.11907270060901</v>
      </c>
    </row>
    <row r="194" spans="1:11" x14ac:dyDescent="0.3">
      <c r="A194">
        <f>+impedance_haut_parleur!A194</f>
        <v>78.61</v>
      </c>
      <c r="B194" t="str">
        <f>+IMDIV(1,impedance_haut_parleur!E194)</f>
        <v>0,0549138245544149+0,0593804857356467i</v>
      </c>
      <c r="C194" t="str">
        <f>+IMDIV(1,'R1L1C1'!F196)</f>
        <v>9,99999999936122E-07+7,99236361191361E-12i</v>
      </c>
      <c r="D194" t="str">
        <f>+IMDIV(1,'R2L2C2'!F196)</f>
        <v>9,99999999936122E-07+7,99236361191361E-12i</v>
      </c>
      <c r="E194" t="str">
        <f>+IMDIV(1,'R3C3'!F196)</f>
        <v>9,60623433248566E-07+1,94489209835157E-07i</v>
      </c>
      <c r="F194" t="str">
        <f>+IMDIV(1,'R4C4'!F196)</f>
        <v>9,60623433248566E-07+1,94489209835157E-07i</v>
      </c>
      <c r="G194" t="str">
        <f t="shared" si="10"/>
        <v>0,0549177458012813+0,0593808747300511i</v>
      </c>
      <c r="H194" t="str">
        <f t="shared" si="11"/>
        <v>8,39458124741607-9,07680332087519i</v>
      </c>
      <c r="I194">
        <f t="shared" si="12"/>
        <v>78.61</v>
      </c>
      <c r="J194">
        <f t="shared" si="13"/>
        <v>12.36354936275665</v>
      </c>
      <c r="K194">
        <f t="shared" si="14"/>
        <v>-47.236147735179728</v>
      </c>
    </row>
    <row r="195" spans="1:11" x14ac:dyDescent="0.3">
      <c r="A195">
        <f>+impedance_haut_parleur!A195</f>
        <v>79.753</v>
      </c>
      <c r="B195" t="str">
        <f>+IMDIV(1,impedance_haut_parleur!E195)</f>
        <v>0,0573214261092169+0,0596011590527317i</v>
      </c>
      <c r="C195" t="str">
        <f>+IMDIV(1,'R1L1C1'!F197)</f>
        <v>9,9999999993794E-07+7,87780480008469E-12i</v>
      </c>
      <c r="D195" t="str">
        <f>+IMDIV(1,'R2L2C2'!F197)</f>
        <v>9,9999999993794E-07+7,87780480008469E-12i</v>
      </c>
      <c r="E195" t="str">
        <f>+IMDIV(1,'R3C3'!F197)</f>
        <v>9,6170109843423E-07+1,91916897913198E-07i</v>
      </c>
      <c r="F195" t="str">
        <f>+IMDIV(1,'R4C4'!F197)</f>
        <v>9,6170109843423E-07+1,91916897913198E-07i</v>
      </c>
      <c r="G195" t="str">
        <f t="shared" si="10"/>
        <v>0,0573253495114137+0,0596015429022831i</v>
      </c>
      <c r="H195" t="str">
        <f t="shared" si="11"/>
        <v>8,38268881311367-8,7155366899561i</v>
      </c>
      <c r="I195">
        <f t="shared" si="12"/>
        <v>79.753</v>
      </c>
      <c r="J195">
        <f t="shared" si="13"/>
        <v>12.092561826654929</v>
      </c>
      <c r="K195">
        <f t="shared" si="14"/>
        <v>-46.11522509209253</v>
      </c>
    </row>
    <row r="196" spans="1:11" x14ac:dyDescent="0.3">
      <c r="A196">
        <f>+impedance_haut_parleur!A196</f>
        <v>80.911000000000001</v>
      </c>
      <c r="B196" t="str">
        <f>+IMDIV(1,impedance_haut_parleur!E196)</f>
        <v>0,0595115986995057+0,0592897366745756i</v>
      </c>
      <c r="C196" t="str">
        <f>+IMDIV(1,'R1L1C1'!F198)</f>
        <v>9,99999999939704E-07+7,7650430379364E-12i</v>
      </c>
      <c r="D196" t="str">
        <f>+IMDIV(1,'R2L2C2'!F198)</f>
        <v>9,99999999939704E-07+7,7650430379364E-12i</v>
      </c>
      <c r="E196" t="str">
        <f>+IMDIV(1,'R3C3'!F198)</f>
        <v>9,62748978024798E-07+1,89376300885315E-07i</v>
      </c>
      <c r="F196" t="str">
        <f>+IMDIV(1,'R4C4'!F198)</f>
        <v>9,62748978024798E-07+1,89376300885315E-07i</v>
      </c>
      <c r="G196" t="str">
        <f t="shared" ref="G196:G259" si="15">+IMSUM(B196:F196)</f>
        <v>0,0595155241974616+0,0592901154427075i</v>
      </c>
      <c r="H196" t="str">
        <f t="shared" ref="H196:H259" si="16">+IMDIV(1,G196)</f>
        <v>8,43304818299228-8,40110890470578i</v>
      </c>
      <c r="I196">
        <f t="shared" ref="I196:I259" si="17">+A196</f>
        <v>80.911000000000001</v>
      </c>
      <c r="J196">
        <f t="shared" ref="J196:J259" si="18">+IMABS(H196)</f>
        <v>11.903568056906137</v>
      </c>
      <c r="K196">
        <f t="shared" ref="K196:K259" si="19">+DEGREES(IMARGUMENT(H196))</f>
        <v>-44.891293419612516</v>
      </c>
    </row>
    <row r="197" spans="1:11" x14ac:dyDescent="0.3">
      <c r="A197">
        <f>+impedance_haut_parleur!A197</f>
        <v>82.087000000000003</v>
      </c>
      <c r="B197" t="str">
        <f>+IMDIV(1,impedance_haut_parleur!E197)</f>
        <v>0,0613289919619037+0,0596565020245389i</v>
      </c>
      <c r="C197" t="str">
        <f>+IMDIV(1,'R1L1C1'!F199)</f>
        <v>9,9999999994142E-07+7,65378431234061E-12i</v>
      </c>
      <c r="D197" t="str">
        <f>+IMDIV(1,'R2L2C2'!F199)</f>
        <v>9,9999999994142E-07+7,65378431234061E-12i</v>
      </c>
      <c r="E197" t="str">
        <f>+IMDIV(1,'R3C3'!F199)</f>
        <v>9,63770276184759E-07+1,86861261173932E-07i</v>
      </c>
      <c r="F197" t="str">
        <f>+IMDIV(1,'R4C4'!F199)</f>
        <v>9,63770276184759E-07+1,86861261173932E-07i</v>
      </c>
      <c r="G197" t="str">
        <f t="shared" si="15"/>
        <v>0,0613329195024559+0,0596568757623688i</v>
      </c>
      <c r="H197" t="str">
        <f t="shared" si="16"/>
        <v>8,37804747918054-8,1491007056445i</v>
      </c>
      <c r="I197">
        <f t="shared" si="17"/>
        <v>82.087000000000003</v>
      </c>
      <c r="J197">
        <f t="shared" si="18"/>
        <v>11.687579812524881</v>
      </c>
      <c r="K197">
        <f t="shared" si="19"/>
        <v>-44.206345540346241</v>
      </c>
    </row>
    <row r="198" spans="1:11" x14ac:dyDescent="0.3">
      <c r="A198">
        <f>+impedance_haut_parleur!A198</f>
        <v>83.28</v>
      </c>
      <c r="B198" t="str">
        <f>+IMDIV(1,impedance_haut_parleur!E198)</f>
        <v>0,0637514162298965+0,0590592649154469i</v>
      </c>
      <c r="C198" t="str">
        <f>+IMDIV(1,'R1L1C1'!F200)</f>
        <v>9,99999999943086E-07+7,54412768111869E-12i</v>
      </c>
      <c r="D198" t="str">
        <f>+IMDIV(1,'R2L2C2'!F200)</f>
        <v>9,99999999943086E-07+7,54412768111869E-12i</v>
      </c>
      <c r="E198" t="str">
        <f>+IMDIV(1,'R3C3'!F200)</f>
        <v>9,64764522995704E-07+1,84374450953963E-07i</v>
      </c>
      <c r="F198" t="str">
        <f>+IMDIV(1,'R4C4'!F200)</f>
        <v>9,64764522995704E-07+1,84374450953963E-07i</v>
      </c>
      <c r="G198" t="str">
        <f t="shared" si="15"/>
        <v>0,0637553457589424+0,0590596336794371i</v>
      </c>
      <c r="H198" t="str">
        <f t="shared" si="16"/>
        <v>8,4413035005142-7,81958417106369i</v>
      </c>
      <c r="I198">
        <f t="shared" si="17"/>
        <v>83.28</v>
      </c>
      <c r="J198">
        <f t="shared" si="18"/>
        <v>11.506585131833994</v>
      </c>
      <c r="K198">
        <f t="shared" si="19"/>
        <v>-42.810417752411368</v>
      </c>
    </row>
    <row r="199" spans="1:11" x14ac:dyDescent="0.3">
      <c r="A199">
        <f>+impedance_haut_parleur!A199</f>
        <v>84.489000000000004</v>
      </c>
      <c r="B199" t="str">
        <f>+IMDIV(1,impedance_haut_parleur!E199)</f>
        <v>0,0652732785969949+0,0576819312549159i</v>
      </c>
      <c r="C199" t="str">
        <f>+IMDIV(1,'R1L1C1'!F201)</f>
        <v>9,99999999944704E-07+7,43615948643029E-12i</v>
      </c>
      <c r="D199" t="str">
        <f>+IMDIV(1,'R2L2C2'!F201)</f>
        <v>9,99999999944704E-07+7,43615948643029E-12i</v>
      </c>
      <c r="E199" t="str">
        <f>+IMDIV(1,'R3C3'!F201)</f>
        <v>9,65731406581397E-07+1,81918269900837E-07i</v>
      </c>
      <c r="F199" t="str">
        <f>+IMDIV(1,'R4C4'!F201)</f>
        <v>9,65731406581397E-07+1,81918269900837E-07i</v>
      </c>
      <c r="G199" t="str">
        <f t="shared" si="15"/>
        <v>0,065277210059808+0,057682295106328i</v>
      </c>
      <c r="H199" t="str">
        <f t="shared" si="16"/>
        <v>8,60228016175192-7,60141651922409i</v>
      </c>
      <c r="I199">
        <f t="shared" si="17"/>
        <v>84.489000000000004</v>
      </c>
      <c r="J199">
        <f t="shared" si="18"/>
        <v>11.479580004512513</v>
      </c>
      <c r="K199">
        <f t="shared" si="19"/>
        <v>-41.465467010541531</v>
      </c>
    </row>
    <row r="200" spans="1:11" x14ac:dyDescent="0.3">
      <c r="A200">
        <f>+impedance_haut_parleur!A200</f>
        <v>85.716999999999999</v>
      </c>
      <c r="B200" t="str">
        <f>+IMDIV(1,impedance_haut_parleur!E200)</f>
        <v>0,0650650594085655+0,0574494081306786i</v>
      </c>
      <c r="C200" t="str">
        <f>+IMDIV(1,'R1L1C1'!F202)</f>
        <v>9,99999999946277E-07+7,32961216074743E-12i</v>
      </c>
      <c r="D200" t="str">
        <f>+IMDIV(1,'R2L2C2'!F202)</f>
        <v>9,99999999946277E-07+7,32961216074743E-12i</v>
      </c>
      <c r="E200" t="str">
        <f>+IMDIV(1,'R3C3'!F202)</f>
        <v>9,66673763703474E-07+1,79487042069432E-07i</v>
      </c>
      <c r="F200" t="str">
        <f>+IMDIV(1,'R4C4'!F202)</f>
        <v>9,66673763703474E-07+1,79487042069432E-07i</v>
      </c>
      <c r="G200" t="str">
        <f t="shared" si="15"/>
        <v>0,0650689927560928+0,057449767119422i</v>
      </c>
      <c r="H200" t="str">
        <f t="shared" si="16"/>
        <v>8,63619727423224-7,62494547997397i</v>
      </c>
      <c r="I200">
        <f t="shared" si="17"/>
        <v>85.716999999999999</v>
      </c>
      <c r="J200">
        <f t="shared" si="18"/>
        <v>11.520577109330585</v>
      </c>
      <c r="K200">
        <f t="shared" si="19"/>
        <v>-41.441459187575994</v>
      </c>
    </row>
    <row r="201" spans="1:11" x14ac:dyDescent="0.3">
      <c r="A201">
        <f>+impedance_haut_parleur!A201</f>
        <v>86.962000000000003</v>
      </c>
      <c r="B201" t="str">
        <f>+IMDIV(1,impedance_haut_parleur!E201)</f>
        <v>0,0661559339746339+0,0588724028991803i</v>
      </c>
      <c r="C201" t="str">
        <f>+IMDIV(1,'R1L1C1'!F203)</f>
        <v>9,99999999947804E-07+7,22466151642009E-12i</v>
      </c>
      <c r="D201" t="str">
        <f>+IMDIV(1,'R2L2C2'!F203)</f>
        <v>9,99999999947804E-07+7,22466151642009E-12i</v>
      </c>
      <c r="E201" t="str">
        <f>+IMDIV(1,'R3C3'!F203)</f>
        <v>9,67590464665013E-07+1,77085169775328E-07i</v>
      </c>
      <c r="F201" t="str">
        <f>+IMDIV(1,'R4C4'!F203)</f>
        <v>9,67590464665013E-07+1,77085169775328E-07i</v>
      </c>
      <c r="G201" t="str">
        <f t="shared" si="15"/>
        <v>0,0661598691555631+0,0588727570839692i</v>
      </c>
      <c r="H201" t="str">
        <f t="shared" si="16"/>
        <v>8,43539132081643-7,50628365015274i</v>
      </c>
      <c r="I201">
        <f t="shared" si="17"/>
        <v>86.962000000000003</v>
      </c>
      <c r="J201">
        <f t="shared" si="18"/>
        <v>11.291595147358743</v>
      </c>
      <c r="K201">
        <f t="shared" si="19"/>
        <v>-41.664478691117324</v>
      </c>
    </row>
    <row r="202" spans="1:11" x14ac:dyDescent="0.3">
      <c r="A202">
        <f>+impedance_haut_parleur!A202</f>
        <v>88.225999999999999</v>
      </c>
      <c r="B202" t="str">
        <f>+IMDIV(1,impedance_haut_parleur!E202)</f>
        <v>0,06822762470547+0,0599162284063306i</v>
      </c>
      <c r="C202" t="str">
        <f>+IMDIV(1,'R1L1C1'!F204)</f>
        <v>9,99999999949289E-07+7,12113915918415E-12i</v>
      </c>
      <c r="D202" t="str">
        <f>+IMDIV(1,'R2L2C2'!F204)</f>
        <v>9,99999999949289E-07+7,12113915918415E-12i</v>
      </c>
      <c r="E202" t="str">
        <f>+IMDIV(1,'R3C3'!F204)</f>
        <v>9,68483406639008E-07+1,74709180365285E-07i</v>
      </c>
      <c r="F202" t="str">
        <f>+IMDIV(1,'R4C4'!F204)</f>
        <v>9,68483406639008E-07+1,74709180365285E-07i</v>
      </c>
      <c r="G202" t="str">
        <f t="shared" si="15"/>
        <v>0,0682315616722832+0,0599165778389336i</v>
      </c>
      <c r="H202" t="str">
        <f t="shared" si="16"/>
        <v>8,27496350418296-7,26654179914687i</v>
      </c>
      <c r="I202">
        <f t="shared" si="17"/>
        <v>88.225999999999999</v>
      </c>
      <c r="J202">
        <f t="shared" si="18"/>
        <v>11.012613255458875</v>
      </c>
      <c r="K202">
        <f t="shared" si="19"/>
        <v>-41.287526496076872</v>
      </c>
    </row>
    <row r="203" spans="1:11" x14ac:dyDescent="0.3">
      <c r="A203">
        <f>+impedance_haut_parleur!A203</f>
        <v>89.507999999999996</v>
      </c>
      <c r="B203" t="str">
        <f>+IMDIV(1,impedance_haut_parleur!E203)</f>
        <v>0,0713698403896504+0,0599734888574585i</v>
      </c>
      <c r="C203" t="str">
        <f>+IMDIV(1,'R1L1C1'!F205)</f>
        <v>9,99999999950732E-07+7,01912892483325E-12i</v>
      </c>
      <c r="D203" t="str">
        <f>+IMDIV(1,'R2L2C2'!F205)</f>
        <v>9,99999999950732E-07+7,01912892483325E-12i</v>
      </c>
      <c r="E203" t="str">
        <f>+IMDIV(1,'R3C3'!F205)</f>
        <v>9,6935227851016E-07+1,72361360685396E-07i</v>
      </c>
      <c r="F203" t="str">
        <f>+IMDIV(1,'R4C4'!F205)</f>
        <v>9,6935227851016E-07+1,72361360685396E-07i</v>
      </c>
      <c r="G203" t="str">
        <f t="shared" si="15"/>
        <v>0,0713737790942073+0,0599738335942181i</v>
      </c>
      <c r="H203" t="str">
        <f t="shared" si="16"/>
        <v>8,21230540431882-6,90062154469116i</v>
      </c>
      <c r="I203">
        <f t="shared" si="17"/>
        <v>89.507999999999996</v>
      </c>
      <c r="J203">
        <f t="shared" si="18"/>
        <v>10.726627510865654</v>
      </c>
      <c r="K203">
        <f t="shared" si="19"/>
        <v>-40.039604889509562</v>
      </c>
    </row>
    <row r="204" spans="1:11" x14ac:dyDescent="0.3">
      <c r="A204">
        <f>+impedance_haut_parleur!A204</f>
        <v>90.808000000000007</v>
      </c>
      <c r="B204" t="str">
        <f>+IMDIV(1,impedance_haut_parleur!E204)</f>
        <v>0,073524843883841+0,0592952954143636i</v>
      </c>
      <c r="C204" t="str">
        <f>+IMDIV(1,'R1L1C1'!F206)</f>
        <v>9,99999999952133E-07+6,91862742223549E-12i</v>
      </c>
      <c r="D204" t="str">
        <f>+IMDIV(1,'R2L2C2'!F206)</f>
        <v>9,99999999952133E-07+6,91862742223549E-12i</v>
      </c>
      <c r="E204" t="str">
        <f>+IMDIV(1,'R3C3'!F206)</f>
        <v>9,70197533521473E-07+1,70041993255558E-07i</v>
      </c>
      <c r="F204" t="str">
        <f>+IMDIV(1,'R4C4'!F206)</f>
        <v>9,70197533521473E-07+1,70041993255558E-07i</v>
      </c>
      <c r="G204" t="str">
        <f t="shared" si="15"/>
        <v>0,0735287842789079+0,0592956355121874i</v>
      </c>
      <c r="H204" t="str">
        <f t="shared" si="16"/>
        <v>8,24086961836286-6,64566408905083i</v>
      </c>
      <c r="I204">
        <f t="shared" si="17"/>
        <v>90.808000000000007</v>
      </c>
      <c r="J204">
        <f t="shared" si="18"/>
        <v>10.586632290362965</v>
      </c>
      <c r="K204">
        <f t="shared" si="19"/>
        <v>-38.88366015811372</v>
      </c>
    </row>
    <row r="205" spans="1:11" x14ac:dyDescent="0.3">
      <c r="A205">
        <f>+impedance_haut_parleur!A205</f>
        <v>92.128</v>
      </c>
      <c r="B205" t="str">
        <f>+IMDIV(1,impedance_haut_parleur!E205)</f>
        <v>0,0747555452066831+0,0589198275003549i</v>
      </c>
      <c r="C205" t="str">
        <f>+IMDIV(1,'R1L1C1'!F207)</f>
        <v>9,99999999953495E-07+6,81948160954082E-12i</v>
      </c>
      <c r="D205" t="str">
        <f>+IMDIV(1,'R2L2C2'!F207)</f>
        <v>9,99999999953495E-07+6,81948160954082E-12i</v>
      </c>
      <c r="E205" t="str">
        <f>+IMDIV(1,'R3C3'!F207)</f>
        <v>9,71020857170535E-07+1,67747882580779E-07i</v>
      </c>
      <c r="F205" t="str">
        <f>+IMDIV(1,'R4C4'!F207)</f>
        <v>9,71020857170535E-07+1,67747882580779E-07i</v>
      </c>
      <c r="G205" t="str">
        <f t="shared" si="15"/>
        <v>0,0747594872483973+0,058920163009759i</v>
      </c>
      <c r="H205" t="str">
        <f t="shared" si="16"/>
        <v>8,25108307474452-6,50292260774479i</v>
      </c>
      <c r="I205">
        <f t="shared" si="17"/>
        <v>92.128</v>
      </c>
      <c r="J205">
        <f t="shared" si="18"/>
        <v>10.505635361493079</v>
      </c>
      <c r="K205">
        <f t="shared" si="19"/>
        <v>-38.242689801946369</v>
      </c>
    </row>
    <row r="206" spans="1:11" x14ac:dyDescent="0.3">
      <c r="A206">
        <f>+impedance_haut_parleur!A206</f>
        <v>93.465999999999994</v>
      </c>
      <c r="B206" t="str">
        <f>+IMDIV(1,impedance_haut_parleur!E206)</f>
        <v>0,0767574601777772+0,0589726016236747i</v>
      </c>
      <c r="C206" t="str">
        <f>+IMDIV(1,'R1L1C1'!F208)</f>
        <v>9,99999999954817E-07+6,72184154081751E-12i</v>
      </c>
      <c r="D206" t="str">
        <f>+IMDIV(1,'R2L2C2'!F208)</f>
        <v>9,99999999954817E-07+6,72184154081751E-12i</v>
      </c>
      <c r="E206" t="str">
        <f>+IMDIV(1,'R3C3'!F208)</f>
        <v>9,71821400282926E-07+0,0000001654828276138i</v>
      </c>
      <c r="F206" t="str">
        <f>+IMDIV(1,'R4C4'!F208)</f>
        <v>9,71821400282926E-07+0,0000001654828276138i</v>
      </c>
      <c r="G206" t="str">
        <f t="shared" si="15"/>
        <v>0,0767614038205777+0,0589729326027736i</v>
      </c>
      <c r="H206" t="str">
        <f t="shared" si="16"/>
        <v>8,1921474506507-6,29372230617931i</v>
      </c>
      <c r="I206">
        <f t="shared" si="17"/>
        <v>93.465999999999994</v>
      </c>
      <c r="J206">
        <f t="shared" si="18"/>
        <v>10.330644719498478</v>
      </c>
      <c r="K206">
        <f t="shared" si="19"/>
        <v>-37.533733217620892</v>
      </c>
    </row>
    <row r="207" spans="1:11" x14ac:dyDescent="0.3">
      <c r="A207">
        <f>+impedance_haut_parleur!A207</f>
        <v>94.823999999999998</v>
      </c>
      <c r="B207" t="str">
        <f>+IMDIV(1,impedance_haut_parleur!E207)</f>
        <v>0,0789482474781527+0,0590200131104956i</v>
      </c>
      <c r="C207" t="str">
        <f>+IMDIV(1,'R1L1C1'!F209)</f>
        <v>9,99999999956102E-07+6,62555929783673E-12i</v>
      </c>
      <c r="D207" t="str">
        <f>+IMDIV(1,'R2L2C2'!F209)</f>
        <v>9,99999999956102E-07+6,62555929783673E-12i</v>
      </c>
      <c r="E207" t="str">
        <f>+IMDIV(1,'R3C3'!F209)</f>
        <v>9,72600771746664E-07+1,63243715175983E-07i</v>
      </c>
      <c r="F207" t="str">
        <f>+IMDIV(1,'R4C4'!F209)</f>
        <v>9,72600771746664E-07+1,63243715175983E-07i</v>
      </c>
      <c r="G207" t="str">
        <f t="shared" si="15"/>
        <v>0,0789521926796961+0,0590203396111771i</v>
      </c>
      <c r="H207" t="str">
        <f t="shared" si="16"/>
        <v>8,12528741761199-6,07402032229069i</v>
      </c>
      <c r="I207">
        <f t="shared" si="17"/>
        <v>94.823999999999998</v>
      </c>
      <c r="J207">
        <f t="shared" si="18"/>
        <v>10.144654675956398</v>
      </c>
      <c r="K207">
        <f t="shared" si="19"/>
        <v>-36.779778966899705</v>
      </c>
    </row>
    <row r="208" spans="1:11" x14ac:dyDescent="0.3">
      <c r="A208">
        <f>+impedance_haut_parleur!A208</f>
        <v>96.201999999999998</v>
      </c>
      <c r="B208" t="str">
        <f>+IMDIV(1,impedance_haut_parleur!E208)</f>
        <v>0,0820737819185153+0,0581631059845563i</v>
      </c>
      <c r="C208" t="str">
        <f>+IMDIV(1,'R1L1C1'!F210)</f>
        <v>9,99999999957351E-07+6,53063741826505E-12i</v>
      </c>
      <c r="D208" t="str">
        <f>+IMDIV(1,'R2L2C2'!F210)</f>
        <v>9,99999999957351E-07+6,53063741826505E-12i</v>
      </c>
      <c r="E208" t="str">
        <f>+IMDIV(1,'R3C3'!F210)</f>
        <v>9,73359323158369E-07+1,61030901317266E-07i</v>
      </c>
      <c r="F208" t="str">
        <f>+IMDIV(1,'R4C4'!F210)</f>
        <v>9,73359323158369E-07+1,61030901317266E-07i</v>
      </c>
      <c r="G208" t="str">
        <f t="shared" si="15"/>
        <v>0,0820777286371615+0,0581634280594202i</v>
      </c>
      <c r="H208" t="str">
        <f t="shared" si="16"/>
        <v>8,11065755191988-5,74752316942283i</v>
      </c>
      <c r="I208">
        <f t="shared" si="17"/>
        <v>96.201999999999998</v>
      </c>
      <c r="J208">
        <f t="shared" si="18"/>
        <v>9.9406633836765259</v>
      </c>
      <c r="K208">
        <f t="shared" si="19"/>
        <v>-35.32284994206168</v>
      </c>
    </row>
    <row r="209" spans="1:11" x14ac:dyDescent="0.3">
      <c r="A209">
        <f>+impedance_haut_parleur!A209</f>
        <v>97.599000000000004</v>
      </c>
      <c r="B209" t="str">
        <f>+IMDIV(1,impedance_haut_parleur!E209)</f>
        <v>0,0850638585825213+0,0562470449841458i</v>
      </c>
      <c r="C209" t="str">
        <f>+IMDIV(1,'R1L1C1'!F211)</f>
        <v>9,99999999958563E-07+6,43714259165695E-12i</v>
      </c>
      <c r="D209" t="str">
        <f>+IMDIV(1,'R2L2C2'!F211)</f>
        <v>9,99999999958563E-07+6,43714259165695E-12i</v>
      </c>
      <c r="E209" t="str">
        <f>+IMDIV(1,'R3C3'!F211)</f>
        <v>9,74096903105774E-07+1,58846235289082E-07i</v>
      </c>
      <c r="F209" t="str">
        <f>+IMDIV(1,'R4C4'!F211)</f>
        <v>9,74096903105774E-07+1,58846235289082E-07i</v>
      </c>
      <c r="G209" t="str">
        <f t="shared" si="15"/>
        <v>0,0850678067763274+0,0562473626894907i</v>
      </c>
      <c r="H209" t="str">
        <f t="shared" si="16"/>
        <v>8,17936278184709-5,40824552076617i</v>
      </c>
      <c r="I209">
        <f t="shared" si="17"/>
        <v>97.599000000000004</v>
      </c>
      <c r="J209">
        <f t="shared" si="18"/>
        <v>9.8056664806606939</v>
      </c>
      <c r="K209">
        <f t="shared" si="19"/>
        <v>-33.472925428422293</v>
      </c>
    </row>
    <row r="210" spans="1:11" x14ac:dyDescent="0.3">
      <c r="A210">
        <f>+impedance_haut_parleur!A210</f>
        <v>99.016999999999996</v>
      </c>
      <c r="B210" t="str">
        <f>+IMDIV(1,impedance_haut_parleur!E210)</f>
        <v>0,0845652511290059+0,0536543189011076i</v>
      </c>
      <c r="C210" t="str">
        <f>+IMDIV(1,'R1L1C1'!F212)</f>
        <v>9,99999999959742E-07+6,34494004102783E-12i</v>
      </c>
      <c r="D210" t="str">
        <f>+IMDIV(1,'R2L2C2'!F212)</f>
        <v>9,99999999959742E-07+6,34494004102783E-12i</v>
      </c>
      <c r="E210" t="str">
        <f>+IMDIV(1,'R3C3'!F212)</f>
        <v>9,74814944411346E-07+1,56686848725892E-07i</v>
      </c>
      <c r="F210" t="str">
        <f>+IMDIV(1,'R4C4'!F212)</f>
        <v>9,74814944411346E-07+1,56686848725892E-07i</v>
      </c>
      <c r="G210" t="str">
        <f t="shared" si="15"/>
        <v>0,0845692007588946+0,0536546322874949i</v>
      </c>
      <c r="H210" t="str">
        <f t="shared" si="16"/>
        <v>8,43097855944372-5,34900472478604i</v>
      </c>
      <c r="I210">
        <f t="shared" si="17"/>
        <v>99.016999999999996</v>
      </c>
      <c r="J210">
        <f t="shared" si="18"/>
        <v>9.9846507708373604</v>
      </c>
      <c r="K210">
        <f t="shared" si="19"/>
        <v>-32.392940882843348</v>
      </c>
    </row>
    <row r="211" spans="1:11" x14ac:dyDescent="0.3">
      <c r="A211">
        <f>+impedance_haut_parleur!A211</f>
        <v>100.456</v>
      </c>
      <c r="B211" t="str">
        <f>+IMDIV(1,impedance_haut_parleur!E211)</f>
        <v>0,0857560821115665+0,0536842112246127i</v>
      </c>
      <c r="C211" t="str">
        <f>+IMDIV(1,'R1L1C1'!F213)</f>
        <v>9,99999999960887E-07+6,25403285525318E-12i</v>
      </c>
      <c r="D211" t="str">
        <f>+IMDIV(1,'R2L2C2'!F213)</f>
        <v>9,99999999960887E-07+6,25403285525318E-12i</v>
      </c>
      <c r="E211" t="str">
        <f>+IMDIV(1,'R3C3'!F213)</f>
        <v>9,7551377107835E-07+1,54553076691622E-07i</v>
      </c>
      <c r="F211" t="str">
        <f>+IMDIV(1,'R4C4'!F213)</f>
        <v>9,7551377107835E-07+1,54553076691622E-07i</v>
      </c>
      <c r="G211" t="str">
        <f t="shared" si="15"/>
        <v>0,0857600331391086+0,0536845203432741i</v>
      </c>
      <c r="H211" t="str">
        <f t="shared" si="16"/>
        <v>8,37761223371501-5,24426213384752i</v>
      </c>
      <c r="I211">
        <f t="shared" si="17"/>
        <v>100.456</v>
      </c>
      <c r="J211">
        <f t="shared" si="18"/>
        <v>9.8836568165329535</v>
      </c>
      <c r="K211">
        <f t="shared" si="19"/>
        <v>-32.045961160058205</v>
      </c>
    </row>
    <row r="212" spans="1:11" x14ac:dyDescent="0.3">
      <c r="A212">
        <f>+impedance_haut_parleur!A212</f>
        <v>101.916</v>
      </c>
      <c r="B212" t="str">
        <f>+IMDIV(1,impedance_haut_parleur!E212)</f>
        <v>0,0880174261532224+0,051852434065002i</v>
      </c>
      <c r="C212" t="str">
        <f>+IMDIV(1,'R1L1C1'!F214)</f>
        <v>0,000000999999999962+6,16442234838963E-12i</v>
      </c>
      <c r="D212" t="str">
        <f>+IMDIV(1,'R2L2C2'!F214)</f>
        <v>0,000000999999999962+6,16442234838963E-12i</v>
      </c>
      <c r="E212" t="str">
        <f>+IMDIV(1,'R3C3'!F214)</f>
        <v>9,76193720258125E-07+1,52445205850256E-07i</v>
      </c>
      <c r="F212" t="str">
        <f>+IMDIV(1,'R4C4'!F214)</f>
        <v>9,76193720258125E-07+1,52445205850256E-07i</v>
      </c>
      <c r="G212" t="str">
        <f t="shared" si="15"/>
        <v>0,0880213785406628+0,0518527389677425i</v>
      </c>
      <c r="H212" t="str">
        <f t="shared" si="16"/>
        <v>8,43401856728659-4,96841756479166i</v>
      </c>
      <c r="I212">
        <f t="shared" si="17"/>
        <v>101.916</v>
      </c>
      <c r="J212">
        <f t="shared" si="18"/>
        <v>9.7886588607155591</v>
      </c>
      <c r="K212">
        <f t="shared" si="19"/>
        <v>-30.502022181600942</v>
      </c>
    </row>
    <row r="213" spans="1:11" x14ac:dyDescent="0.3">
      <c r="A213">
        <f>+impedance_haut_parleur!A213</f>
        <v>103.396</v>
      </c>
      <c r="B213" t="str">
        <f>+IMDIV(1,impedance_haut_parleur!E213)</f>
        <v>0,0873526811044475+0,0487597570382172i</v>
      </c>
      <c r="C213" t="str">
        <f>+IMDIV(1,'R1L1C1'!F215)</f>
        <v>9,9999999996308E-07+6,076166958484E-12i</v>
      </c>
      <c r="D213" t="str">
        <f>+IMDIV(1,'R2L2C2'!F215)</f>
        <v>9,9999999996308E-07+6,076166958484E-12i</v>
      </c>
      <c r="E213" t="str">
        <f>+IMDIV(1,'R3C3'!F215)</f>
        <v>9,76854702934906E-07+1,5036486387738E-07i</v>
      </c>
      <c r="F213" t="str">
        <f>+IMDIV(1,'R4C4'!F215)</f>
        <v>9,76854702934906E-07+1,5036486387738E-07i</v>
      </c>
      <c r="G213" t="str">
        <f t="shared" si="15"/>
        <v>0,0873566348138533+0,0487600577800973i</v>
      </c>
      <c r="H213" t="str">
        <f t="shared" si="16"/>
        <v>8,72804836329708-4,87175522968244i</v>
      </c>
      <c r="I213">
        <f t="shared" si="17"/>
        <v>103.396</v>
      </c>
      <c r="J213">
        <f t="shared" si="18"/>
        <v>9.9956404121992612</v>
      </c>
      <c r="K213">
        <f t="shared" si="19"/>
        <v>-29.169046757895352</v>
      </c>
    </row>
    <row r="214" spans="1:11" x14ac:dyDescent="0.3">
      <c r="A214">
        <f>+impedance_haut_parleur!A214</f>
        <v>104.899</v>
      </c>
      <c r="B214" t="str">
        <f>+IMDIV(1,impedance_haut_parleur!E214)</f>
        <v>0,0852923312477552+0,0492554601818664i</v>
      </c>
      <c r="C214" t="str">
        <f>+IMDIV(1,'R1L1C1'!F216)</f>
        <v>9,99999999964131E-07+5,98908847348095E-12i</v>
      </c>
      <c r="D214" t="str">
        <f>+IMDIV(1,'R2L2C2'!F216)</f>
        <v>9,99999999964131E-07+5,98908847348095E-12i</v>
      </c>
      <c r="E214" t="str">
        <f>+IMDIV(1,'R3C3'!F216)</f>
        <v>9,77498388750356E-07+1,4830808724009E-07i</v>
      </c>
      <c r="F214" t="str">
        <f>+IMDIV(1,'R4C4'!F216)</f>
        <v>9,77498388750356E-07+1,4830808724009E-07i</v>
      </c>
      <c r="G214" t="str">
        <f t="shared" si="15"/>
        <v>0,0852962862445326+0,0492557568100191i</v>
      </c>
      <c r="H214" t="str">
        <f t="shared" si="16"/>
        <v>8,79199401166114-5,07708293034017i</v>
      </c>
      <c r="I214">
        <f t="shared" si="17"/>
        <v>104.899</v>
      </c>
      <c r="J214">
        <f t="shared" si="18"/>
        <v>10.152631667830606</v>
      </c>
      <c r="K214">
        <f t="shared" si="19"/>
        <v>-30.004998897913545</v>
      </c>
    </row>
    <row r="215" spans="1:11" x14ac:dyDescent="0.3">
      <c r="A215">
        <f>+impedance_haut_parleur!A215</f>
        <v>106.423</v>
      </c>
      <c r="B215" t="str">
        <f>+IMDIV(1,impedance_haut_parleur!E215)</f>
        <v>0,0855284595367094+0,0523749547817105i</v>
      </c>
      <c r="C215" t="str">
        <f>+IMDIV(1,'R1L1C1'!F217)</f>
        <v>9,99999999965151E-07+5,90330443842763E-12i</v>
      </c>
      <c r="D215" t="str">
        <f>+IMDIV(1,'R2L2C2'!F217)</f>
        <v>9,99999999965151E-07+5,90330443842763E-12i</v>
      </c>
      <c r="E215" t="str">
        <f>+IMDIV(1,'R3C3'!F217)</f>
        <v>9,78124233078639E-07+1,46277878515391E-07i</v>
      </c>
      <c r="F215" t="str">
        <f>+IMDIV(1,'R4C4'!F217)</f>
        <v>9,78124233078639E-07+1,46277878515391E-07i</v>
      </c>
      <c r="G215" t="str">
        <f t="shared" si="15"/>
        <v>0,0855324157851755+0,0523752473492742i</v>
      </c>
      <c r="H215" t="str">
        <f t="shared" si="16"/>
        <v>8,50310667912074-5,20682493845103i</v>
      </c>
      <c r="I215">
        <f t="shared" si="17"/>
        <v>106.423</v>
      </c>
      <c r="J215">
        <f t="shared" si="18"/>
        <v>9.9706493838758217</v>
      </c>
      <c r="K215">
        <f t="shared" si="19"/>
        <v>-31.480962236102535</v>
      </c>
    </row>
    <row r="216" spans="1:11" x14ac:dyDescent="0.3">
      <c r="A216">
        <f>+impedance_haut_parleur!A216</f>
        <v>107.96899999999999</v>
      </c>
      <c r="B216" t="str">
        <f>+IMDIV(1,impedance_haut_parleur!E216)</f>
        <v>0,08866424298322+0,0536187474105869i</v>
      </c>
      <c r="C216" t="str">
        <f>+IMDIV(1,'R1L1C1'!F218)</f>
        <v>9,99999999966142E-07+5,81875617713821E-12i</v>
      </c>
      <c r="D216" t="str">
        <f>+IMDIV(1,'R2L2C2'!F218)</f>
        <v>9,99999999966142E-07+5,81875617713821E-12i</v>
      </c>
      <c r="E216" t="str">
        <f>+IMDIV(1,'R3C3'!F218)</f>
        <v>9,78732994923101E-07+1,4427307292755E-07i</v>
      </c>
      <c r="F216" t="str">
        <f>+IMDIV(1,'R4C4'!F218)</f>
        <v>9,78732994923101E-07+1,4427307292755E-07i</v>
      </c>
      <c r="G216" t="str">
        <f t="shared" si="15"/>
        <v>0,0886682004492098+0,0536190359683703i</v>
      </c>
      <c r="H216" t="str">
        <f t="shared" si="16"/>
        <v>8,2581522795254-4,99383275926288i</v>
      </c>
      <c r="I216">
        <f t="shared" si="17"/>
        <v>107.96899999999999</v>
      </c>
      <c r="J216">
        <f t="shared" si="18"/>
        <v>9.6506706865024512</v>
      </c>
      <c r="K216">
        <f t="shared" si="19"/>
        <v>-31.162004167137436</v>
      </c>
    </row>
    <row r="217" spans="1:11" x14ac:dyDescent="0.3">
      <c r="A217">
        <f>+impedance_haut_parleur!A217</f>
        <v>109.53700000000001</v>
      </c>
      <c r="B217" t="str">
        <f>+IMDIV(1,impedance_haut_parleur!E217)</f>
        <v>0,0916010727014932+0,0540088512125313i</v>
      </c>
      <c r="C217" t="str">
        <f>+IMDIV(1,'R1L1C1'!F219)</f>
        <v>9,99999999967105E-07+5,73544229633284E-12i</v>
      </c>
      <c r="D217" t="str">
        <f>+IMDIV(1,'R2L2C2'!F219)</f>
        <v>9,99999999967105E-07+5,73544229633284E-12i</v>
      </c>
      <c r="E217" t="str">
        <f>+IMDIV(1,'R3C3'!F219)</f>
        <v>9,79325004583277E-07+1,42293850820199E-07i</v>
      </c>
      <c r="F217" t="str">
        <f>+IMDIV(1,'R4C4'!F219)</f>
        <v>9,79325004583277E-07+1,42293850820199E-07i</v>
      </c>
      <c r="G217" t="str">
        <f t="shared" si="15"/>
        <v>0,0916050313515023+0,0540091358117038i</v>
      </c>
      <c r="H217" t="str">
        <f t="shared" si="16"/>
        <v>8,10056916099584-4,77599028692597i</v>
      </c>
      <c r="I217">
        <f t="shared" si="17"/>
        <v>109.53700000000001</v>
      </c>
      <c r="J217">
        <f t="shared" si="18"/>
        <v>9.4036856579156272</v>
      </c>
      <c r="K217">
        <f t="shared" si="19"/>
        <v>-30.523048797605007</v>
      </c>
    </row>
    <row r="218" spans="1:11" x14ac:dyDescent="0.3">
      <c r="A218">
        <f>+impedance_haut_parleur!A218</f>
        <v>111.129</v>
      </c>
      <c r="B218" t="str">
        <f>+IMDIV(1,impedance_haut_parleur!E218)</f>
        <v>0,0948192681103943+0,0530209349610151i</v>
      </c>
      <c r="C218" t="str">
        <f>+IMDIV(1,'R1L1C1'!F220)</f>
        <v>9,99999999968041E-07+5,65325824518615E-12i</v>
      </c>
      <c r="D218" t="str">
        <f>+IMDIV(1,'R2L2C2'!F220)</f>
        <v>9,99999999968041E-07+5,65325824518615E-12i</v>
      </c>
      <c r="E218" t="str">
        <f>+IMDIV(1,'R3C3'!F220)</f>
        <v>9,79901308316413E-07+1,40337928858149E-07i</v>
      </c>
      <c r="F218" t="str">
        <f>+IMDIV(1,'R4C4'!F220)</f>
        <v>9,79901308316413E-07+1,40337928858149E-07i</v>
      </c>
      <c r="G218" t="str">
        <f t="shared" si="15"/>
        <v>0,0948232279130109+0,0530212156481793i</v>
      </c>
      <c r="H218" t="str">
        <f t="shared" si="16"/>
        <v>8,0340326566566-4,49229779863522i</v>
      </c>
      <c r="I218">
        <f t="shared" si="17"/>
        <v>111.129</v>
      </c>
      <c r="J218">
        <f t="shared" si="18"/>
        <v>9.2046955538924564</v>
      </c>
      <c r="K218">
        <f t="shared" si="19"/>
        <v>-29.212109962977447</v>
      </c>
    </row>
    <row r="219" spans="1:11" x14ac:dyDescent="0.3">
      <c r="A219">
        <f>+impedance_haut_parleur!A219</f>
        <v>112.744</v>
      </c>
      <c r="B219" t="str">
        <f>+IMDIV(1,impedance_haut_parleur!E219)</f>
        <v>0,0966840390528042+0,0512110098542341i</v>
      </c>
      <c r="C219" t="str">
        <f>+IMDIV(1,'R1L1C1'!F221)</f>
        <v>9,9999999996895E-07+5,5722580697284E-12i</v>
      </c>
      <c r="D219" t="str">
        <f>+IMDIV(1,'R2L2C2'!F221)</f>
        <v>9,9999999996895E-07+5,5722580697284E-12i</v>
      </c>
      <c r="E219" t="str">
        <f>+IMDIV(1,'R3C3'!F221)</f>
        <v>9,80461821514579E-07+1,38406784757441E-07i</v>
      </c>
      <c r="F219" t="str">
        <f>+IMDIV(1,'R4C4'!F221)</f>
        <v>9,80461821514579E-07+1,38406784757441E-07i</v>
      </c>
      <c r="G219" t="str">
        <f t="shared" si="15"/>
        <v>0,0966879999764472+0,0512112866789481i</v>
      </c>
      <c r="H219" t="str">
        <f t="shared" si="16"/>
        <v>8,07674091680146-4,27788654872028i</v>
      </c>
      <c r="I219">
        <f t="shared" si="17"/>
        <v>112.744</v>
      </c>
      <c r="J219">
        <f t="shared" si="18"/>
        <v>9.1396967761986954</v>
      </c>
      <c r="K219">
        <f t="shared" si="19"/>
        <v>-27.908157234748693</v>
      </c>
    </row>
    <row r="220" spans="1:11" x14ac:dyDescent="0.3">
      <c r="A220">
        <f>+impedance_haut_parleur!A220</f>
        <v>114.38200000000001</v>
      </c>
      <c r="B220" t="str">
        <f>+IMDIV(1,impedance_haut_parleur!E220)</f>
        <v>0,0984268146863065+0,049652137505854i</v>
      </c>
      <c r="C220" t="str">
        <f>+IMDIV(1,'R1L1C1'!F222)</f>
        <v>9,99999999969833E-07+5,4924404737247E-12i</v>
      </c>
      <c r="D220" t="str">
        <f>+IMDIV(1,'R2L2C2'!F222)</f>
        <v>9,99999999969833E-07+5,4924404737247E-12i</v>
      </c>
      <c r="E220" t="str">
        <f>+IMDIV(1,'R3C3'!F222)</f>
        <v>9,81006852874861E-07+1,36500576875783E-07i</v>
      </c>
      <c r="F220" t="str">
        <f>+IMDIV(1,'R4C4'!F222)</f>
        <v>9,81006852874861E-07+1,36500576875783E-07i</v>
      </c>
      <c r="G220" t="str">
        <f t="shared" si="15"/>
        <v>0,0984307767000122+0,0496524105179926i</v>
      </c>
      <c r="H220" t="str">
        <f t="shared" si="16"/>
        <v>8,09864582270558-4,08528003649039i</v>
      </c>
      <c r="I220">
        <f t="shared" si="17"/>
        <v>114.38200000000001</v>
      </c>
      <c r="J220">
        <f t="shared" si="18"/>
        <v>9.0706988230330676</v>
      </c>
      <c r="K220">
        <f t="shared" si="19"/>
        <v>-26.768199270230621</v>
      </c>
    </row>
    <row r="221" spans="1:11" x14ac:dyDescent="0.3">
      <c r="A221">
        <f>+impedance_haut_parleur!A221</f>
        <v>116.04300000000001</v>
      </c>
      <c r="B221" t="str">
        <f>+IMDIV(1,impedance_haut_parleur!E221)</f>
        <v>0,100014427974374+0,0481186452858504i</v>
      </c>
      <c r="C221" t="str">
        <f>+IMDIV(1,'R1L1C1'!F223)</f>
        <v>9,99999999970691E-07+5,41380282710184E-12i</v>
      </c>
      <c r="D221" t="str">
        <f>+IMDIV(1,'R2L2C2'!F223)</f>
        <v>9,99999999970691E-07+5,41380282710184E-12i</v>
      </c>
      <c r="E221" t="str">
        <f>+IMDIV(1,'R3C3'!F223)</f>
        <v>9,81536717365229E-07+1,34619425898046E-07i</v>
      </c>
      <c r="F221" t="str">
        <f>+IMDIV(1,'R4C4'!F223)</f>
        <v>9,81536717365229E-07+1,34619425898046E-07i</v>
      </c>
      <c r="G221" t="str">
        <f t="shared" si="15"/>
        <v>0,100018391047809+0,0481189145355298i</v>
      </c>
      <c r="H221" t="str">
        <f t="shared" si="16"/>
        <v>8,11896341190334-3,90603870389923i</v>
      </c>
      <c r="I221">
        <f t="shared" si="17"/>
        <v>116.04300000000001</v>
      </c>
      <c r="J221">
        <f t="shared" si="18"/>
        <v>9.0097006187877238</v>
      </c>
      <c r="K221">
        <f t="shared" si="19"/>
        <v>-25.692238290903934</v>
      </c>
    </row>
    <row r="222" spans="1:11" x14ac:dyDescent="0.3">
      <c r="A222">
        <f>+impedance_haut_parleur!A222</f>
        <v>117.729</v>
      </c>
      <c r="B222" t="str">
        <f>+IMDIV(1,impedance_haut_parleur!E222)</f>
        <v>0,100711316478506+0,0458182705111936i</v>
      </c>
      <c r="C222" t="str">
        <f>+IMDIV(1,'R1L1C1'!F224)</f>
        <v>9,99999999971524E-07+5,33625058408556E-12i</v>
      </c>
      <c r="D222" t="str">
        <f>+IMDIV(1,'R2L2C2'!F224)</f>
        <v>9,99999999971524E-07+5,33625058408556E-12i</v>
      </c>
      <c r="E222" t="str">
        <f>+IMDIV(1,'R3C3'!F224)</f>
        <v>9,82052333741582E-07+1,32761242590954E-07i</v>
      </c>
      <c r="F222" t="str">
        <f>+IMDIV(1,'R4C4'!F224)</f>
        <v>9,82052333741582E-07+1,32761242590954E-07i</v>
      </c>
      <c r="G222" t="str">
        <f t="shared" si="15"/>
        <v>0,100715280583173+0,0458185360443513i</v>
      </c>
      <c r="H222" t="str">
        <f t="shared" si="16"/>
        <v>8,22641950206002-3,74245592415165i</v>
      </c>
      <c r="I222">
        <f t="shared" si="17"/>
        <v>117.729</v>
      </c>
      <c r="J222">
        <f t="shared" si="18"/>
        <v>9.0376962865594912</v>
      </c>
      <c r="K222">
        <f t="shared" si="19"/>
        <v>-24.462275121013668</v>
      </c>
    </row>
    <row r="223" spans="1:11" x14ac:dyDescent="0.3">
      <c r="A223">
        <f>+impedance_haut_parleur!A223</f>
        <v>119.44</v>
      </c>
      <c r="B223" t="str">
        <f>+IMDIV(1,impedance_haut_parleur!E223)</f>
        <v>0,100929691612896+0,0460495061763735i</v>
      </c>
      <c r="C223" t="str">
        <f>+IMDIV(1,'R1L1C1'!F225)</f>
        <v>9,99999999972335E-07+5,25978646451653E-12i</v>
      </c>
      <c r="D223" t="str">
        <f>+IMDIV(1,'R2L2C2'!F225)</f>
        <v>9,99999999972335E-07+5,25978646451653E-12i</v>
      </c>
      <c r="E223" t="str">
        <f>+IMDIV(1,'R3C3'!F225)</f>
        <v>9,82553951304832E-07+1,30926254357533E-07i</v>
      </c>
      <c r="F223" t="str">
        <f>+IMDIV(1,'R4C4'!F225)</f>
        <v>9,82553951304832E-07+1,30926254357533E-07i</v>
      </c>
      <c r="G223" t="str">
        <f t="shared" si="15"/>
        <v>0,100933656720799+0,0460497680394018i</v>
      </c>
      <c r="H223" t="str">
        <f t="shared" si="16"/>
        <v>8,20053186704664-3,74139412507189i</v>
      </c>
      <c r="I223">
        <f t="shared" si="17"/>
        <v>119.44</v>
      </c>
      <c r="J223">
        <f t="shared" si="18"/>
        <v>9.0136980702467469</v>
      </c>
      <c r="K223">
        <f t="shared" si="19"/>
        <v>-24.524273028840426</v>
      </c>
    </row>
    <row r="224" spans="1:11" x14ac:dyDescent="0.3">
      <c r="A224">
        <f>+impedance_haut_parleur!A224</f>
        <v>121.175</v>
      </c>
      <c r="B224" t="str">
        <f>+IMDIV(1,impedance_haut_parleur!E224)</f>
        <v>0,103761302283121+0,0447360631288889i</v>
      </c>
      <c r="C224" t="str">
        <f>+IMDIV(1,'R1L1C1'!F226)</f>
        <v>9,99999999973121E-07+5,18445448565851E-12i</v>
      </c>
      <c r="D224" t="str">
        <f>+IMDIV(1,'R2L2C2'!F226)</f>
        <v>9,99999999973121E-07+5,18445448565851E-12i</v>
      </c>
      <c r="E224" t="str">
        <f>+IMDIV(1,'R3C3'!F226)</f>
        <v>9,83041552853447E-07+1,29115677657404E-07i</v>
      </c>
      <c r="F224" t="str">
        <f>+IMDIV(1,'R4C4'!F226)</f>
        <v>9,83041552853447E-07+1,29115677657404E-07i</v>
      </c>
      <c r="G224" t="str">
        <f t="shared" si="15"/>
        <v>0,103765268366227+0,0447363213706131i</v>
      </c>
      <c r="H224" t="str">
        <f t="shared" si="16"/>
        <v>8,12661664501326-3,50362832970242i</v>
      </c>
      <c r="I224">
        <f t="shared" si="17"/>
        <v>121.175</v>
      </c>
      <c r="J224">
        <f t="shared" si="18"/>
        <v>8.8497067503787914</v>
      </c>
      <c r="K224">
        <f t="shared" si="19"/>
        <v>-23.322324056447492</v>
      </c>
    </row>
    <row r="225" spans="1:11" x14ac:dyDescent="0.3">
      <c r="A225">
        <f>+impedance_haut_parleur!A225</f>
        <v>122.93600000000001</v>
      </c>
      <c r="B225" t="str">
        <f>+IMDIV(1,impedance_haut_parleur!E225)</f>
        <v>0,105753180789706+0,0425682607038963i</v>
      </c>
      <c r="C225" t="str">
        <f>+IMDIV(1,'R1L1C1'!F227)</f>
        <v>9,99999999973886E-07+5,11016765868236E-12i</v>
      </c>
      <c r="D225" t="str">
        <f>+IMDIV(1,'R2L2C2'!F227)</f>
        <v>9,99999999973886E-07+5,11016765868236E-12i</v>
      </c>
      <c r="E225" t="str">
        <f>+IMDIV(1,'R3C3'!F227)</f>
        <v>9,8351596526839E-07+1,27327574902601E-07i</v>
      </c>
      <c r="F225" t="str">
        <f>+IMDIV(1,'R4C4'!F227)</f>
        <v>9,8351596526839E-07+1,27327574902601E-07i</v>
      </c>
      <c r="G225" t="str">
        <f t="shared" si="15"/>
        <v>0,105757147821636+0,0425685153692664i</v>
      </c>
      <c r="H225" t="str">
        <f t="shared" si="16"/>
        <v>8,13726036372518-3,275344503817i</v>
      </c>
      <c r="I225">
        <f t="shared" si="17"/>
        <v>122.93600000000001</v>
      </c>
      <c r="J225">
        <f t="shared" si="18"/>
        <v>8.771709516721188</v>
      </c>
      <c r="K225">
        <f t="shared" si="19"/>
        <v>-21.925374245320434</v>
      </c>
    </row>
    <row r="226" spans="1:11" x14ac:dyDescent="0.3">
      <c r="A226">
        <f>+impedance_haut_parleur!A226</f>
        <v>124.72199999999999</v>
      </c>
      <c r="B226" t="str">
        <f>+IMDIV(1,impedance_haut_parleur!E226)</f>
        <v>0,106278121905566+0,0388249775786788i</v>
      </c>
      <c r="C226" t="str">
        <f>+IMDIV(1,'R1L1C1'!F228)</f>
        <v>9,99999999974629E-07+5,03696855508559E-12i</v>
      </c>
      <c r="D226" t="str">
        <f>+IMDIV(1,'R2L2C2'!F228)</f>
        <v>9,99999999974629E-07+5,03696855508559E-12i</v>
      </c>
      <c r="E226" t="str">
        <f>+IMDIV(1,'R3C3'!F228)</f>
        <v>9,83977172626359E-07+1,25563117102894E-07i</v>
      </c>
      <c r="F226" t="str">
        <f>+IMDIV(1,'R4C4'!F228)</f>
        <v>9,83977172626359E-07+1,25563117102894E-07i</v>
      </c>
      <c r="G226" t="str">
        <f t="shared" si="15"/>
        <v>0,106282089859911+0,038825228714987i</v>
      </c>
      <c r="H226" t="str">
        <f t="shared" si="16"/>
        <v>8,3011604430834-3,03244369044049i</v>
      </c>
      <c r="I226">
        <f t="shared" si="17"/>
        <v>124.72199999999999</v>
      </c>
      <c r="J226">
        <f t="shared" si="18"/>
        <v>8.8377021582255733</v>
      </c>
      <c r="K226">
        <f t="shared" si="19"/>
        <v>-20.067430009519622</v>
      </c>
    </row>
    <row r="227" spans="1:11" x14ac:dyDescent="0.3">
      <c r="A227">
        <f>+impedance_haut_parleur!A227</f>
        <v>126.53400000000001</v>
      </c>
      <c r="B227" t="str">
        <f>+IMDIV(1,impedance_haut_parleur!E227)</f>
        <v>0,104919639961517+0,0360448168050229i</v>
      </c>
      <c r="C227" t="str">
        <f>+IMDIV(1,'R1L1C1'!F229)</f>
        <v>9,99999999975351E-07+4,96481523973926E-12i</v>
      </c>
      <c r="D227" t="str">
        <f>+IMDIV(1,'R2L2C2'!F229)</f>
        <v>9,99999999975351E-07+4,96481523973926E-12i</v>
      </c>
      <c r="E227" t="str">
        <f>+IMDIV(1,'R3C3'!F229)</f>
        <v>9,84425693081575E-07+1,23821435472361E-07i</v>
      </c>
      <c r="F227" t="str">
        <f>+IMDIV(1,'R4C4'!F229)</f>
        <v>9,84425693081575E-07+1,23821435472361E-07i</v>
      </c>
      <c r="G227" t="str">
        <f t="shared" si="15"/>
        <v>0,104923608812903+0,0360450644578235i</v>
      </c>
      <c r="H227" t="str">
        <f t="shared" si="16"/>
        <v>8,52468439848555-2,92853822035358i</v>
      </c>
      <c r="I227">
        <f t="shared" si="17"/>
        <v>126.53400000000001</v>
      </c>
      <c r="J227">
        <f t="shared" si="18"/>
        <v>9.0136884903936316</v>
      </c>
      <c r="K227">
        <f t="shared" si="19"/>
        <v>-18.959454996831074</v>
      </c>
    </row>
    <row r="228" spans="1:11" x14ac:dyDescent="0.3">
      <c r="A228">
        <f>+impedance_haut_parleur!A228</f>
        <v>128.37200000000001</v>
      </c>
      <c r="B228" t="str">
        <f>+IMDIV(1,impedance_haut_parleur!E228)</f>
        <v>0,101576768893121+0,0354841304310202i</v>
      </c>
      <c r="C228" t="str">
        <f>+IMDIV(1,'R1L1C1'!F230)</f>
        <v>9,99999999976052E-07+4,89370725520398E-12i</v>
      </c>
      <c r="D228" t="str">
        <f>+IMDIV(1,'R2L2C2'!F230)</f>
        <v>9,99999999976052E-07+4,89370725520398E-12i</v>
      </c>
      <c r="E228" t="str">
        <f>+IMDIV(1,'R3C3'!F230)</f>
        <v>9,8486177588531E-07+1,22102654702279E-07i</v>
      </c>
      <c r="F228" t="str">
        <f>+IMDIV(1,'R4C4'!F230)</f>
        <v>9,8486177588531E-07+1,22102654702279E-07i</v>
      </c>
      <c r="G228" t="str">
        <f t="shared" si="15"/>
        <v>0,101580738616673+0,035484374646117i</v>
      </c>
      <c r="H228" t="str">
        <f t="shared" si="16"/>
        <v>8,77376099314739-3,06486669004422i</v>
      </c>
      <c r="I228">
        <f t="shared" si="17"/>
        <v>128.37200000000001</v>
      </c>
      <c r="J228">
        <f t="shared" si="18"/>
        <v>9.2936693395352332</v>
      </c>
      <c r="K228">
        <f t="shared" si="19"/>
        <v>-19.255425647325417</v>
      </c>
    </row>
    <row r="229" spans="1:11" x14ac:dyDescent="0.3">
      <c r="A229">
        <f>+impedance_haut_parleur!A229</f>
        <v>130.238</v>
      </c>
      <c r="B229" t="str">
        <f>+IMDIV(1,impedance_haut_parleur!E229)</f>
        <v>0,102072295472826+0,0384864583424612i</v>
      </c>
      <c r="C229" t="str">
        <f>+IMDIV(1,'R1L1C1'!F231)</f>
        <v>9,99999999976733E-07+4,82356881795051E-12i</v>
      </c>
      <c r="D229" t="str">
        <f>+IMDIV(1,'R2L2C2'!F231)</f>
        <v>9,99999999976733E-07+4,82356881795051E-12i</v>
      </c>
      <c r="E229" t="str">
        <f>+IMDIV(1,'R3C3'!F231)</f>
        <v>9,85286120614891E-07+1,20405071066584E-07i</v>
      </c>
      <c r="F229" t="str">
        <f>+IMDIV(1,'R4C4'!F231)</f>
        <v>9,85286120614891E-07+1,20405071066584E-07i</v>
      </c>
      <c r="G229" t="str">
        <f t="shared" si="15"/>
        <v>0,102076266045067+0,0384866991622505i</v>
      </c>
      <c r="H229" t="str">
        <f t="shared" si="16"/>
        <v>8,57726799391064-3,23396168086609i</v>
      </c>
      <c r="I229">
        <f t="shared" si="17"/>
        <v>130.238</v>
      </c>
      <c r="J229">
        <f t="shared" si="18"/>
        <v>9.1666806638321425</v>
      </c>
      <c r="K229">
        <f t="shared" si="19"/>
        <v>-20.658382610589836</v>
      </c>
    </row>
    <row r="230" spans="1:11" x14ac:dyDescent="0.3">
      <c r="A230">
        <f>+impedance_haut_parleur!A230</f>
        <v>132.13</v>
      </c>
      <c r="B230" t="str">
        <f>+IMDIV(1,impedance_haut_parleur!E230)</f>
        <v>0,103005452259436+0,0381805565991448i</v>
      </c>
      <c r="C230" t="str">
        <f>+IMDIV(1,'R1L1C1'!F232)</f>
        <v>9,99999999977395E-07+4,75447541616483E-12i</v>
      </c>
      <c r="D230" t="str">
        <f>+IMDIV(1,'R2L2C2'!F232)</f>
        <v>9,99999999977395E-07+4,75447541616483E-12i</v>
      </c>
      <c r="E230" t="str">
        <f>+IMDIV(1,'R3C3'!F232)</f>
        <v>9,85698503293831E-07+1,18730635887003E-07i</v>
      </c>
      <c r="F230" t="str">
        <f>+IMDIV(1,'R4C4'!F232)</f>
        <v>9,85698503293831E-07+1,18730635887003E-07i</v>
      </c>
      <c r="G230" t="str">
        <f t="shared" si="15"/>
        <v>0,103009423656443+0,0381807940699255i</v>
      </c>
      <c r="H230" t="str">
        <f t="shared" si="16"/>
        <v>8,53524412466474-3,16361733415041i</v>
      </c>
      <c r="I230">
        <f t="shared" si="17"/>
        <v>132.13</v>
      </c>
      <c r="J230">
        <f t="shared" si="18"/>
        <v>9.1026845987632079</v>
      </c>
      <c r="K230">
        <f t="shared" si="19"/>
        <v>-20.337396247188458</v>
      </c>
    </row>
    <row r="231" spans="1:11" x14ac:dyDescent="0.3">
      <c r="A231">
        <f>+impedance_haut_parleur!A231</f>
        <v>134.04900000000001</v>
      </c>
      <c r="B231" t="str">
        <f>+IMDIV(1,impedance_haut_parleur!E231)</f>
        <v>0,104889892807422+0,0400367751533561i</v>
      </c>
      <c r="C231" t="str">
        <f>+IMDIV(1,'R1L1C1'!F233)</f>
        <v>9,99999999978038E-07+4,6863880170901E-12i</v>
      </c>
      <c r="D231" t="str">
        <f>+IMDIV(1,'R2L2C2'!F233)</f>
        <v>9,99999999978038E-07+4,6863880170901E-12i</v>
      </c>
      <c r="E231" t="str">
        <f>+IMDIV(1,'R3C3'!F233)</f>
        <v>9,86099391969353E-07+1,17078525473398E-07i</v>
      </c>
      <c r="F231" t="str">
        <f>+IMDIV(1,'R4C4'!F233)</f>
        <v>9,86099391969353E-07+1,17078525473398E-07i</v>
      </c>
      <c r="G231" t="str">
        <f t="shared" si="15"/>
        <v>0,104893865006206+0,0400370093197798i</v>
      </c>
      <c r="H231" t="str">
        <f t="shared" si="16"/>
        <v>8,32115547441362-3,17610738493356i</v>
      </c>
      <c r="I231">
        <f t="shared" si="17"/>
        <v>134.04900000000001</v>
      </c>
      <c r="J231">
        <f t="shared" si="18"/>
        <v>8.9066989704375477</v>
      </c>
      <c r="K231">
        <f t="shared" si="19"/>
        <v>-20.891388771189956</v>
      </c>
    </row>
    <row r="232" spans="1:11" x14ac:dyDescent="0.3">
      <c r="A232">
        <f>+impedance_haut_parleur!A232</f>
        <v>135.99700000000001</v>
      </c>
      <c r="B232" t="str">
        <f>+IMDIV(1,impedance_haut_parleur!E232)</f>
        <v>0,108183361899401+0,0393798002046592i</v>
      </c>
      <c r="C232" t="str">
        <f>+IMDIV(1,'R1L1C1'!F234)</f>
        <v>9,99999999978663E-07+4,61923661577929E-12i</v>
      </c>
      <c r="D232" t="str">
        <f>+IMDIV(1,'R2L2C2'!F234)</f>
        <v>9,99999999978663E-07+4,61923661577929E-12i</v>
      </c>
      <c r="E232" t="str">
        <f>+IMDIV(1,'R3C3'!F234)</f>
        <v>9,86489418610859E-07+1,15447154922364E-07i</v>
      </c>
      <c r="F232" t="str">
        <f>+IMDIV(1,'R4C4'!F234)</f>
        <v>9,86489418610859E-07+1,15447154922364E-07i</v>
      </c>
      <c r="G232" t="str">
        <f t="shared" si="15"/>
        <v>0,108187334878238+0,0393800311082075i</v>
      </c>
      <c r="H232" t="str">
        <f t="shared" si="16"/>
        <v>8,16182559984845-2,97089253916401i</v>
      </c>
      <c r="I232">
        <f t="shared" si="17"/>
        <v>135.99700000000001</v>
      </c>
      <c r="J232">
        <f t="shared" si="18"/>
        <v>8.6857123830807286</v>
      </c>
      <c r="K232">
        <f t="shared" si="19"/>
        <v>-20.001431681608004</v>
      </c>
    </row>
    <row r="233" spans="1:11" x14ac:dyDescent="0.3">
      <c r="A233">
        <f>+impedance_haut_parleur!A233</f>
        <v>137.97300000000001</v>
      </c>
      <c r="B233" t="str">
        <f>+IMDIV(1,impedance_haut_parleur!E233)</f>
        <v>0,111163248196209+0,0371041150439077i</v>
      </c>
      <c r="C233" t="str">
        <f>+IMDIV(1,'R1L1C1'!F235)</f>
        <v>9,9999999997927E-07+4,55305690636328E-12i</v>
      </c>
      <c r="D233" t="str">
        <f>+IMDIV(1,'R2L2C2'!F235)</f>
        <v>9,9999999997927E-07+4,55305690636328E-12i</v>
      </c>
      <c r="E233" t="str">
        <f>+IMDIV(1,'R3C3'!F235)</f>
        <v>9,86868589598228E-07+1,13837500247646E-07i</v>
      </c>
      <c r="F233" t="str">
        <f>+IMDIV(1,'R4C4'!F235)</f>
        <v>9,86868589598228E-07+1,13837500247646E-07i</v>
      </c>
      <c r="G233" t="str">
        <f t="shared" si="15"/>
        <v>0,111167221933388+0,0371043427280143i</v>
      </c>
      <c r="H233" t="str">
        <f t="shared" si="16"/>
        <v>8,09378704098851-2,70146760091161i</v>
      </c>
      <c r="I233">
        <f t="shared" si="17"/>
        <v>137.97300000000001</v>
      </c>
      <c r="J233">
        <f t="shared" si="18"/>
        <v>8.5327203085328343</v>
      </c>
      <c r="K233">
        <f t="shared" si="19"/>
        <v>-18.457490503752545</v>
      </c>
    </row>
    <row r="234" spans="1:11" x14ac:dyDescent="0.3">
      <c r="A234">
        <f>+impedance_haut_parleur!A234</f>
        <v>139.97800000000001</v>
      </c>
      <c r="B234" t="str">
        <f>+IMDIV(1,impedance_haut_parleur!E234)</f>
        <v>0,11217573628368+0,0344861894998972i</v>
      </c>
      <c r="C234" t="str">
        <f>+IMDIV(1,'R1L1C1'!F236)</f>
        <v>9,9999999997986E-07+4,4878153636619E-12i</v>
      </c>
      <c r="D234" t="str">
        <f>+IMDIV(1,'R2L2C2'!F236)</f>
        <v>9,9999999997986E-07+4,4878153636619E-12i</v>
      </c>
      <c r="E234" t="str">
        <f>+IMDIV(1,'R3C3'!F236)</f>
        <v>9,87237308994518E-07+1,12248851770434E-07i</v>
      </c>
      <c r="F234" t="str">
        <f>+IMDIV(1,'R4C4'!F236)</f>
        <v>9,87237308994518E-07+1,12248851770434E-07i</v>
      </c>
      <c r="G234" t="str">
        <f t="shared" si="15"/>
        <v>0,112179710758298+0,0344864140065764i</v>
      </c>
      <c r="H234" t="str">
        <f t="shared" si="16"/>
        <v>8,14454526531805-2,50380534961652i</v>
      </c>
      <c r="I234">
        <f t="shared" si="17"/>
        <v>139.97800000000001</v>
      </c>
      <c r="J234">
        <f t="shared" si="18"/>
        <v>8.5207193832201149</v>
      </c>
      <c r="K234">
        <f t="shared" si="19"/>
        <v>-17.088534582171075</v>
      </c>
    </row>
    <row r="235" spans="1:11" x14ac:dyDescent="0.3">
      <c r="A235">
        <f>+impedance_haut_parleur!A235</f>
        <v>142.011</v>
      </c>
      <c r="B235" t="str">
        <f>+IMDIV(1,impedance_haut_parleur!E235)</f>
        <v>0,112591554169468+0,0317137995909918i</v>
      </c>
      <c r="C235" t="str">
        <f>+IMDIV(1,'R1L1C1'!F237)</f>
        <v>9,99999999980432E-07+4,42354336584983E-12i</v>
      </c>
      <c r="D235" t="str">
        <f>+IMDIV(1,'R2L2C2'!F237)</f>
        <v>9,99999999980432E-07+4,42354336584983E-12i</v>
      </c>
      <c r="E235" t="str">
        <f>+IMDIV(1,'R3C3'!F237)</f>
        <v>9,87595609136274E-07+1,1068207601516E-07i</v>
      </c>
      <c r="F235" t="str">
        <f>+IMDIV(1,'R4C4'!F237)</f>
        <v>9,87595609136274E-07+1,1068207601516E-07i</v>
      </c>
      <c r="G235" t="str">
        <f t="shared" si="15"/>
        <v>0,112595529360686+0,0317140209639909i</v>
      </c>
      <c r="H235" t="str">
        <f t="shared" si="16"/>
        <v>8,22854263191637-2,3176779310281i</v>
      </c>
      <c r="I235">
        <f t="shared" si="17"/>
        <v>142.011</v>
      </c>
      <c r="J235">
        <f t="shared" si="18"/>
        <v>8.5487159759369646</v>
      </c>
      <c r="K235">
        <f t="shared" si="19"/>
        <v>-15.730576476394436</v>
      </c>
    </row>
    <row r="236" spans="1:11" x14ac:dyDescent="0.3">
      <c r="A236">
        <f>+impedance_haut_parleur!A236</f>
        <v>144.07499999999999</v>
      </c>
      <c r="B236" t="str">
        <f>+IMDIV(1,impedance_haut_parleur!E236)</f>
        <v>0,111747300156089+0,0316044470340282i</v>
      </c>
      <c r="C236" t="str">
        <f>+IMDIV(1,'R1L1C1'!F238)</f>
        <v>9,99999999980989E-07+4,3601464988606E-12i</v>
      </c>
      <c r="D236" t="str">
        <f>+IMDIV(1,'R2L2C2'!F238)</f>
        <v>9,99999999980989E-07+4,3601464988606E-12i</v>
      </c>
      <c r="E236" t="str">
        <f>+IMDIV(1,'R3C3'!F238)</f>
        <v>9,87944216781874E-07+1,09134968315034E-07i</v>
      </c>
      <c r="F236" t="str">
        <f>+IMDIV(1,'R4C4'!F238)</f>
        <v>9,87944216781874E-07+1,09134968315034E-07i</v>
      </c>
      <c r="G236" t="str">
        <f t="shared" si="15"/>
        <v>0,111751276044523+0,0316046653126851i</v>
      </c>
      <c r="H236" t="str">
        <f t="shared" si="16"/>
        <v>8,28572682055458-2,34330767669834i</v>
      </c>
      <c r="I236">
        <f t="shared" si="17"/>
        <v>144.07499999999999</v>
      </c>
      <c r="J236">
        <f t="shared" si="18"/>
        <v>8.6107119225143567</v>
      </c>
      <c r="K236">
        <f t="shared" si="19"/>
        <v>-15.791569801299808</v>
      </c>
    </row>
    <row r="237" spans="1:11" x14ac:dyDescent="0.3">
      <c r="A237">
        <f>+impedance_haut_parleur!A237</f>
        <v>146.16800000000001</v>
      </c>
      <c r="B237" t="str">
        <f>+IMDIV(1,impedance_haut_parleur!E237)</f>
        <v>0,113304981144169+0,030888358861131i</v>
      </c>
      <c r="C237" t="str">
        <f>+IMDIV(1,'R1L1C1'!F239)</f>
        <v>9,9999999998153E-07+4,29768683927448E-12i</v>
      </c>
      <c r="D237" t="str">
        <f>+IMDIV(1,'R2L2C2'!F239)</f>
        <v>9,9999999998153E-07+4,29768683927448E-12i</v>
      </c>
      <c r="E237" t="str">
        <f>+IMDIV(1,'R3C3'!F239)</f>
        <v>9,88282985360545E-07+1,07609136263578E-07i</v>
      </c>
      <c r="F237" t="str">
        <f>+IMDIV(1,'R4C4'!F239)</f>
        <v>9,88282985360545E-07+1,07609136263578E-07i</v>
      </c>
      <c r="G237" t="str">
        <f t="shared" si="15"/>
        <v>0,11330895771014+0,0308885740879989i</v>
      </c>
      <c r="H237" t="str">
        <f t="shared" si="16"/>
        <v>8,21494680773719-2,2394345356956i</v>
      </c>
      <c r="I237">
        <f t="shared" si="17"/>
        <v>146.16800000000001</v>
      </c>
      <c r="J237">
        <f t="shared" si="18"/>
        <v>8.5147177342303966</v>
      </c>
      <c r="K237">
        <f t="shared" si="19"/>
        <v>-15.248591056043329</v>
      </c>
    </row>
    <row r="238" spans="1:11" x14ac:dyDescent="0.3">
      <c r="A238">
        <f>+impedance_haut_parleur!A238</f>
        <v>148.292</v>
      </c>
      <c r="B238" t="str">
        <f>+IMDIV(1,impedance_haut_parleur!E238)</f>
        <v>0,114666418269679+0,0292131846260248i</v>
      </c>
      <c r="C238" t="str">
        <f>+IMDIV(1,'R1L1C1'!F240)</f>
        <v>9,99999999982055E-07+4,23610417427586E-12i</v>
      </c>
      <c r="D238" t="str">
        <f>+IMDIV(1,'R2L2C2'!F240)</f>
        <v>9,99999999982055E-07+4,23610417427586E-12i</v>
      </c>
      <c r="E238" t="str">
        <f>+IMDIV(1,'R3C3'!F240)</f>
        <v>9,88612434529446E-07+1,06103198930134E-07i</v>
      </c>
      <c r="F238" t="str">
        <f>+IMDIV(1,'R4C4'!F240)</f>
        <v>9,88612434529446E-07+1,06103198930134E-07i</v>
      </c>
      <c r="G238" t="str">
        <f t="shared" si="15"/>
        <v>0,114670395494548+0,0292133968408949i</v>
      </c>
      <c r="H238" t="str">
        <f t="shared" si="16"/>
        <v>8,18915023820451-2,08626554976652i</v>
      </c>
      <c r="I238">
        <f t="shared" si="17"/>
        <v>148.292</v>
      </c>
      <c r="J238">
        <f t="shared" si="18"/>
        <v>8.4507210087676885</v>
      </c>
      <c r="K238">
        <f t="shared" si="19"/>
        <v>-14.292624145167581</v>
      </c>
    </row>
    <row r="239" spans="1:11" x14ac:dyDescent="0.3">
      <c r="A239">
        <f>+impedance_haut_parleur!A239</f>
        <v>150.446</v>
      </c>
      <c r="B239" t="str">
        <f>+IMDIV(1,impedance_haut_parleur!E239)</f>
        <v>0,115840971167462+0,0275673020470164i</v>
      </c>
      <c r="C239" t="str">
        <f>+IMDIV(1,'R1L1C1'!F241)</f>
        <v>9,99999999982566E-07+4,17542717717703E-12i</v>
      </c>
      <c r="D239" t="str">
        <f>+IMDIV(1,'R2L2C2'!F241)</f>
        <v>9,99999999982566E-07+4,17542717717703E-12i</v>
      </c>
      <c r="E239" t="str">
        <f>+IMDIV(1,'R3C3'!F241)</f>
        <v>9,88932598499898E-07+1,04617943604996E-07i</v>
      </c>
      <c r="F239" t="str">
        <f>+IMDIV(1,'R4C4'!F241)</f>
        <v>9,88932598499898E-07+1,04617943604996E-07i</v>
      </c>
      <c r="G239" t="str">
        <f t="shared" si="15"/>
        <v>0,115844949032659+0,0275675112912545i</v>
      </c>
      <c r="H239" t="str">
        <f t="shared" si="16"/>
        <v>8,16959002096289-1,94410949314952i</v>
      </c>
      <c r="I239">
        <f t="shared" si="17"/>
        <v>150.446</v>
      </c>
      <c r="J239">
        <f t="shared" si="18"/>
        <v>8.3977236696601611</v>
      </c>
      <c r="K239">
        <f t="shared" si="19"/>
        <v>-13.385654840823422</v>
      </c>
    </row>
    <row r="240" spans="1:11" x14ac:dyDescent="0.3">
      <c r="A240">
        <f>+impedance_haut_parleur!A240</f>
        <v>152.63200000000001</v>
      </c>
      <c r="B240" t="str">
        <f>+IMDIV(1,impedance_haut_parleur!E240)</f>
        <v>0,116874939455188+0,0249235632288627i</v>
      </c>
      <c r="C240" t="str">
        <f>+IMDIV(1,'R1L1C1'!F242)</f>
        <v>9,99999999983062E-07+4,11559931278172E-12i</v>
      </c>
      <c r="D240" t="str">
        <f>+IMDIV(1,'R2L2C2'!F242)</f>
        <v>9,99999999983062E-07+4,11559931278172E-12i</v>
      </c>
      <c r="E240" t="str">
        <f>+IMDIV(1,'R3C3'!F242)</f>
        <v>9,89243958237272E-07+1,03152068948356E-07i</v>
      </c>
      <c r="F240" t="str">
        <f>+IMDIV(1,'R4C4'!F242)</f>
        <v>9,89243958237272E-07+1,03152068948356E-07i</v>
      </c>
      <c r="G240" t="str">
        <f t="shared" si="15"/>
        <v>0,116878917943104+0,0249237695412318i</v>
      </c>
      <c r="H240" t="str">
        <f t="shared" si="16"/>
        <v>8,18372320330299-1,74513278098319i</v>
      </c>
      <c r="I240">
        <f t="shared" si="17"/>
        <v>152.63200000000001</v>
      </c>
      <c r="J240">
        <f t="shared" si="18"/>
        <v>8.3677245348745721</v>
      </c>
      <c r="K240">
        <f t="shared" si="19"/>
        <v>-12.037698924467527</v>
      </c>
    </row>
    <row r="241" spans="1:11" x14ac:dyDescent="0.3">
      <c r="A241">
        <f>+impedance_haut_parleur!A241</f>
        <v>154.84899999999999</v>
      </c>
      <c r="B241" t="str">
        <f>+IMDIV(1,impedance_haut_parleur!E241)</f>
        <v>0,115829119977225+0,02264500251279i</v>
      </c>
      <c r="C241" t="str">
        <f>+IMDIV(1,'R1L1C1'!F243)</f>
        <v>9,99999999983544E-07+4,05664790313956E-12i</v>
      </c>
      <c r="D241" t="str">
        <f>+IMDIV(1,'R2L2C2'!F243)</f>
        <v>9,99999999983544E-07+4,05664790313956E-12i</v>
      </c>
      <c r="E241" t="str">
        <f>+IMDIV(1,'R3C3'!F243)</f>
        <v>9,89546549146427E-07+1,01706323396458E-07i</v>
      </c>
      <c r="F241" t="str">
        <f>+IMDIV(1,'R4C4'!F243)</f>
        <v>9,89546549146427E-07+1,01706323396458E-07i</v>
      </c>
      <c r="G241" t="str">
        <f t="shared" si="15"/>
        <v>0,115833099070323+0,0226452059335501i</v>
      </c>
      <c r="H241" t="str">
        <f t="shared" si="16"/>
        <v>8,31530266761079-1,62562983136215i</v>
      </c>
      <c r="I241">
        <f t="shared" si="17"/>
        <v>154.84899999999999</v>
      </c>
      <c r="J241">
        <f t="shared" si="18"/>
        <v>8.4727168489564004</v>
      </c>
      <c r="K241">
        <f t="shared" si="19"/>
        <v>-11.061726287352821</v>
      </c>
    </row>
    <row r="242" spans="1:11" x14ac:dyDescent="0.3">
      <c r="A242">
        <f>+impedance_haut_parleur!A242</f>
        <v>157.09899999999999</v>
      </c>
      <c r="B242" t="str">
        <f>+IMDIV(1,impedance_haut_parleur!E242)</f>
        <v>0,116415733354532+0,0212717863226737i</v>
      </c>
      <c r="C242" t="str">
        <f>+IMDIV(1,'R1L1C1'!F244)</f>
        <v>9,99999999984012E-07+3,99851979384082E-12i</v>
      </c>
      <c r="D242" t="str">
        <f>+IMDIV(1,'R2L2C2'!F244)</f>
        <v>9,99999999984012E-07+3,99851979384082E-12i</v>
      </c>
      <c r="E242" t="str">
        <f>+IMDIV(1,'R3C3'!F244)</f>
        <v>9,89840817068584E-07+1,00279479125001E-07i</v>
      </c>
      <c r="F242" t="str">
        <f>+IMDIV(1,'R4C4'!F244)</f>
        <v>9,89840817068584E-07+1,00279479125001E-07i</v>
      </c>
      <c r="G242" t="str">
        <f t="shared" si="15"/>
        <v>0,116419713036166+0,021271986889629i</v>
      </c>
      <c r="H242" t="str">
        <f t="shared" si="16"/>
        <v>8,31210354755386-1,51877163306421i</v>
      </c>
      <c r="I242">
        <f t="shared" si="17"/>
        <v>157.09899999999999</v>
      </c>
      <c r="J242">
        <f t="shared" si="18"/>
        <v>8.449717904087569</v>
      </c>
      <c r="K242">
        <f t="shared" si="19"/>
        <v>-10.354749202598963</v>
      </c>
    </row>
    <row r="243" spans="1:11" x14ac:dyDescent="0.3">
      <c r="A243">
        <f>+impedance_haut_parleur!A243</f>
        <v>159.38200000000001</v>
      </c>
      <c r="B243" t="str">
        <f>+IMDIV(1,impedance_haut_parleur!E243)</f>
        <v>0,115477489971532+0,0186432954347851i</v>
      </c>
      <c r="C243" t="str">
        <f>+IMDIV(1,'R1L1C1'!F245)</f>
        <v>9,99999999984467E-07+3,94121620589128E-12i</v>
      </c>
      <c r="D243" t="str">
        <f>+IMDIV(1,'R2L2C2'!F245)</f>
        <v>9,99999999984467E-07+3,94121620589128E-12i</v>
      </c>
      <c r="E243" t="str">
        <f>+IMDIV(1,'R3C3'!F245)</f>
        <v>9,90126921548923E-07+9,88716378592767E-08i</v>
      </c>
      <c r="F243" t="str">
        <f>+IMDIV(1,'R4C4'!F245)</f>
        <v>9,90126921548923E-07+9,88716378592767E-08i</v>
      </c>
      <c r="G243" t="str">
        <f t="shared" si="15"/>
        <v>0,115481470225375+0,0186434931859433i</v>
      </c>
      <c r="H243" t="str">
        <f t="shared" si="16"/>
        <v>8,43943800278274-1,36247490260561i</v>
      </c>
      <c r="I243">
        <f t="shared" si="17"/>
        <v>159.38200000000001</v>
      </c>
      <c r="J243">
        <f t="shared" si="18"/>
        <v>8.5487105263334122</v>
      </c>
      <c r="K243">
        <f t="shared" si="19"/>
        <v>-9.1707848993567662</v>
      </c>
    </row>
    <row r="244" spans="1:11" x14ac:dyDescent="0.3">
      <c r="A244">
        <f>+impedance_haut_parleur!A244</f>
        <v>161.697</v>
      </c>
      <c r="B244" t="str">
        <f>+IMDIV(1,impedance_haut_parleur!E244)</f>
        <v>0,114903888986898+0,0186927007908538i</v>
      </c>
      <c r="C244" t="str">
        <f>+IMDIV(1,'R1L1C1'!F246)</f>
        <v>9,99999999984909E-07+3,88476131931509E-12i</v>
      </c>
      <c r="D244" t="str">
        <f>+IMDIV(1,'R2L2C2'!F246)</f>
        <v>9,99999999984909E-07+3,88476131931509E-12i</v>
      </c>
      <c r="E244" t="str">
        <f>+IMDIV(1,'R3C3'!F246)</f>
        <v>9,90404908457689E-07+9,74834640367584E-08i</v>
      </c>
      <c r="F244" t="str">
        <f>+IMDIV(1,'R4C4'!F246)</f>
        <v>9,90404908457689E-07+9,74834640367584E-08i</v>
      </c>
      <c r="G244" t="str">
        <f t="shared" si="15"/>
        <v>0,114907869796715+0,0186928957655514i</v>
      </c>
      <c r="H244" t="str">
        <f t="shared" si="16"/>
        <v>8,47825651035479-1,3792194172779i</v>
      </c>
      <c r="I244">
        <f t="shared" si="17"/>
        <v>161.697</v>
      </c>
      <c r="J244">
        <f t="shared" si="18"/>
        <v>8.589707774794773</v>
      </c>
      <c r="K244">
        <f t="shared" si="19"/>
        <v>-9.2397801277185447</v>
      </c>
    </row>
    <row r="245" spans="1:11" x14ac:dyDescent="0.3">
      <c r="A245">
        <f>+impedance_haut_parleur!A245</f>
        <v>164.047</v>
      </c>
      <c r="B245" t="str">
        <f>+IMDIV(1,impedance_haut_parleur!E245)</f>
        <v>0,115848598178275+0,0176942194756383i</v>
      </c>
      <c r="C245" t="str">
        <f>+IMDIV(1,'R1L1C1'!F247)</f>
        <v>9,99999999985338E-07+3,82908216109568E-12i</v>
      </c>
      <c r="D245" t="str">
        <f>+IMDIV(1,'R2L2C2'!F247)</f>
        <v>9,99999999985338E-07+3,82908216109568E-12i</v>
      </c>
      <c r="E245" t="str">
        <f>+IMDIV(1,'R3C3'!F247)</f>
        <v>9,90675296921389E-07+9,61132300524059E-08i</v>
      </c>
      <c r="F245" t="str">
        <f>+IMDIV(1,'R4C4'!F247)</f>
        <v>9,90675296921389E-07+9,61132300524059E-08i</v>
      </c>
      <c r="G245" t="str">
        <f t="shared" si="15"/>
        <v>0,115852579528869+0,0176944117097566i</v>
      </c>
      <c r="H245" t="str">
        <f t="shared" si="16"/>
        <v>8,43489759858731-1,28827991095226i</v>
      </c>
      <c r="I245">
        <f t="shared" si="17"/>
        <v>164.047</v>
      </c>
      <c r="J245">
        <f t="shared" si="18"/>
        <v>8.5327113292093237</v>
      </c>
      <c r="K245">
        <f t="shared" si="19"/>
        <v>-8.6837990214426153</v>
      </c>
    </row>
    <row r="246" spans="1:11" x14ac:dyDescent="0.3">
      <c r="A246">
        <f>+impedance_haut_parleur!A246</f>
        <v>166.43</v>
      </c>
      <c r="B246" t="str">
        <f>+IMDIV(1,impedance_haut_parleur!E246)</f>
        <v>0,115825855275096+0,0153310339341868i</v>
      </c>
      <c r="C246" t="str">
        <f>+IMDIV(1,'R1L1C1'!F248)</f>
        <v>9,99999999985755E-07+3,77422636006364E-12i</v>
      </c>
      <c r="D246" t="str">
        <f>+IMDIV(1,'R2L2C2'!F248)</f>
        <v>9,99999999985755E-07+3,77422636006364E-12i</v>
      </c>
      <c r="E246" t="str">
        <f>+IMDIV(1,'R3C3'!F248)</f>
        <v>9,90938011125881E-07+9,47621719451634E-08i</v>
      </c>
      <c r="F246" t="str">
        <f>+IMDIV(1,'R4C4'!F248)</f>
        <v>9,90938011125881E-07+9,47621719451634E-08i</v>
      </c>
      <c r="G246" t="str">
        <f t="shared" si="15"/>
        <v>0,115829837151118+0,0153312234660791i</v>
      </c>
      <c r="H246" t="str">
        <f t="shared" si="16"/>
        <v>8,48470931034797-1,12303511496745i</v>
      </c>
      <c r="I246">
        <f t="shared" si="17"/>
        <v>166.43</v>
      </c>
      <c r="J246">
        <f t="shared" si="18"/>
        <v>8.5587090119103522</v>
      </c>
      <c r="K246">
        <f t="shared" si="19"/>
        <v>-7.5398359185842603</v>
      </c>
    </row>
    <row r="247" spans="1:11" x14ac:dyDescent="0.3">
      <c r="A247">
        <f>+impedance_haut_parleur!A247</f>
        <v>168.84800000000001</v>
      </c>
      <c r="B247" t="str">
        <f>+IMDIV(1,impedance_haut_parleur!E247)</f>
        <v>0,115106487782777+0,0134384064522026i</v>
      </c>
      <c r="C247" t="str">
        <f>+IMDIV(1,'R1L1C1'!F249)</f>
        <v>9,9999999998616E-07+3,72014711049861E-12i</v>
      </c>
      <c r="D247" t="str">
        <f>+IMDIV(1,'R2L2C2'!F249)</f>
        <v>9,9999999998616E-07+3,72014711049861E-12i</v>
      </c>
      <c r="E247" t="str">
        <f>+IMDIV(1,'R3C3'!F249)</f>
        <v>9,91193429097151E-07+9,34291989250792E-08i</v>
      </c>
      <c r="F247" t="str">
        <f>+IMDIV(1,'R4C4'!F249)</f>
        <v>9,91193429097151E-07+9,34291989250792E-08i</v>
      </c>
      <c r="G247" t="str">
        <f t="shared" si="15"/>
        <v>0,115110470169635+0,0134385933180407i</v>
      </c>
      <c r="H247" t="str">
        <f t="shared" si="16"/>
        <v>8,57049600934122-1,0005641557514i</v>
      </c>
      <c r="I247">
        <f t="shared" si="17"/>
        <v>168.84800000000001</v>
      </c>
      <c r="J247">
        <f t="shared" si="18"/>
        <v>8.6287038699858201</v>
      </c>
      <c r="K247">
        <f t="shared" si="19"/>
        <v>-6.6588634537060747</v>
      </c>
    </row>
    <row r="248" spans="1:11" x14ac:dyDescent="0.3">
      <c r="A248">
        <f>+impedance_haut_parleur!A248</f>
        <v>171.30099999999999</v>
      </c>
      <c r="B248" t="str">
        <f>+IMDIV(1,impedance_haut_parleur!E248)</f>
        <v>0,113739561398709+0,0118100203535838i</v>
      </c>
      <c r="C248" t="str">
        <f>+IMDIV(1,'R1L1C1'!F250)</f>
        <v>9,99999999986554E-07+3,66684465773709E-12i</v>
      </c>
      <c r="D248" t="str">
        <f>+IMDIV(1,'R2L2C2'!F250)</f>
        <v>9,99999999986554E-07+3,66684465773709E-12i</v>
      </c>
      <c r="E248" t="str">
        <f>+IMDIV(1,'R3C3'!F250)</f>
        <v>9,91441697223338E-07+9,21143758066284E-08i</v>
      </c>
      <c r="F248" t="str">
        <f>+IMDIV(1,'R4C4'!F250)</f>
        <v>9,91441697223338E-07+9,21143758066284E-08i</v>
      </c>
      <c r="G248" t="str">
        <f t="shared" si="15"/>
        <v>0,113743544282103+0,0118102045896691i</v>
      </c>
      <c r="H248" t="str">
        <f t="shared" si="16"/>
        <v>8,69793482383765-0,903122813918621i</v>
      </c>
      <c r="I248">
        <f t="shared" si="17"/>
        <v>171.30099999999999</v>
      </c>
      <c r="J248">
        <f t="shared" si="18"/>
        <v>8.7446955931437653</v>
      </c>
      <c r="K248">
        <f t="shared" si="19"/>
        <v>-5.9278857161864673</v>
      </c>
    </row>
    <row r="249" spans="1:11" x14ac:dyDescent="0.3">
      <c r="A249">
        <f>+impedance_haut_parleur!A249</f>
        <v>173.79</v>
      </c>
      <c r="B249" t="str">
        <f>+IMDIV(1,impedance_haut_parleur!E249)</f>
        <v>0,108689279657794+0,0110920039805434i</v>
      </c>
      <c r="C249" t="str">
        <f>+IMDIV(1,'R1L1C1'!F251)</f>
        <v>9,99999999986937E-07+3,61429748483508E-12i</v>
      </c>
      <c r="D249" t="str">
        <f>+IMDIV(1,'R2L2C2'!F251)</f>
        <v>9,99999999986937E-07+3,61429748483508E-12i</v>
      </c>
      <c r="E249" t="str">
        <f>+IMDIV(1,'R3C3'!F251)</f>
        <v>9,91683059561624E-07+9,0817228212053E-08i</v>
      </c>
      <c r="F249" t="str">
        <f>+IMDIV(1,'R4C4'!F251)</f>
        <v>9,91683059561624E-07+9,0817228212053E-08i</v>
      </c>
      <c r="G249" t="str">
        <f t="shared" si="15"/>
        <v>0,108693263023913+0,0110921856222284i</v>
      </c>
      <c r="H249" t="str">
        <f t="shared" si="16"/>
        <v>9,105376337139-0,929206849458294i</v>
      </c>
      <c r="I249">
        <f t="shared" si="17"/>
        <v>173.79</v>
      </c>
      <c r="J249">
        <f t="shared" si="18"/>
        <v>9.1526664754054625</v>
      </c>
      <c r="K249">
        <f t="shared" si="19"/>
        <v>-5.826882685184537</v>
      </c>
    </row>
    <row r="250" spans="1:11" x14ac:dyDescent="0.3">
      <c r="A250">
        <f>+impedance_haut_parleur!A250</f>
        <v>176.315</v>
      </c>
      <c r="B250" t="str">
        <f>+IMDIV(1,impedance_haut_parleur!E250)</f>
        <v>0,111331426376303+0,0152584267165985i</v>
      </c>
      <c r="C250" t="str">
        <f>+IMDIV(1,'R1L1C1'!F252)</f>
        <v>9,99999999987308E-07+3,56250577352395E-12i</v>
      </c>
      <c r="D250" t="str">
        <f>+IMDIV(1,'R2L2C2'!F252)</f>
        <v>9,99999999987308E-07+3,56250577352395E-12i</v>
      </c>
      <c r="E250" t="str">
        <f>+IMDIV(1,'R3C3'!F252)</f>
        <v>9,91917655443629E-07+8,95378147088887E-08i</v>
      </c>
      <c r="F250" t="str">
        <f>+IMDIV(1,'R4C4'!F252)</f>
        <v>9,91917655443629E-07+8,95378147088887E-08i</v>
      </c>
      <c r="G250" t="str">
        <f t="shared" si="15"/>
        <v>0,111335410211614+0,0152586057993529i</v>
      </c>
      <c r="H250" t="str">
        <f t="shared" si="16"/>
        <v>8,81627303509031-1,20827717440677i</v>
      </c>
      <c r="I250">
        <f t="shared" si="17"/>
        <v>176.315</v>
      </c>
      <c r="J250">
        <f t="shared" si="18"/>
        <v>8.8986855186287457</v>
      </c>
      <c r="K250">
        <f t="shared" si="19"/>
        <v>-7.8038146567974183</v>
      </c>
    </row>
    <row r="251" spans="1:11" x14ac:dyDescent="0.3">
      <c r="A251">
        <f>+impedance_haut_parleur!A251</f>
        <v>178.87700000000001</v>
      </c>
      <c r="B251" t="str">
        <f>+IMDIV(1,impedance_haut_parleur!E251)</f>
        <v>0,113690924312792+0,015515099544161i</v>
      </c>
      <c r="C251" t="str">
        <f>+IMDIV(1,'R1L1C1'!F253)</f>
        <v>9,9999999998767E-07+3,51144913962393E-12i</v>
      </c>
      <c r="D251" t="str">
        <f>+IMDIV(1,'R2L2C2'!F253)</f>
        <v>9,9999999998767E-07+3,51144913962393E-12i</v>
      </c>
      <c r="E251" t="str">
        <f>+IMDIV(1,'R3C3'!F253)</f>
        <v>9,92145713866773E-07+8,82756836425779E-08i</v>
      </c>
      <c r="F251" t="str">
        <f>+IMDIV(1,'R4C4'!F253)</f>
        <v>9,92145713866773E-07+8,82756836425779E-08i</v>
      </c>
      <c r="G251" t="str">
        <f t="shared" si="15"/>
        <v>0,11369490860422+0,0155152761025512i</v>
      </c>
      <c r="H251" t="str">
        <f t="shared" si="16"/>
        <v>8,63466984324491-1,17832265593065i</v>
      </c>
      <c r="I251">
        <f t="shared" si="17"/>
        <v>178.87700000000001</v>
      </c>
      <c r="J251">
        <f t="shared" si="18"/>
        <v>8.7146983644485658</v>
      </c>
      <c r="K251">
        <f t="shared" si="19"/>
        <v>-7.7708183513410729</v>
      </c>
    </row>
    <row r="252" spans="1:11" x14ac:dyDescent="0.3">
      <c r="A252">
        <f>+impedance_haut_parleur!A252</f>
        <v>181.476</v>
      </c>
      <c r="B252" t="str">
        <f>+IMDIV(1,impedance_haut_parleur!E252)</f>
        <v>0,116330798994098+0,013122607464411i</v>
      </c>
      <c r="C252" t="str">
        <f>+IMDIV(1,'R1L1C1'!F254)</f>
        <v>9,99999999988021E-07+3,46112765977176E-12i</v>
      </c>
      <c r="D252" t="str">
        <f>+IMDIV(1,'R2L2C2'!F254)</f>
        <v>9,99999999988021E-07+3,46112765977176E-12i</v>
      </c>
      <c r="E252" t="str">
        <f>+IMDIV(1,'R3C3'!F254)</f>
        <v>9,92367367685837E-07+8,70308866904127E-08i</v>
      </c>
      <c r="F252" t="str">
        <f>+IMDIV(1,'R4C4'!F254)</f>
        <v>9,92367367685837E-07+8,70308866904127E-08i</v>
      </c>
      <c r="G252" t="str">
        <f t="shared" si="15"/>
        <v>0,116334783728833+0,0131227815331066i</v>
      </c>
      <c r="H252" t="str">
        <f t="shared" si="16"/>
        <v>8,48787936274238-0,957448692355511i</v>
      </c>
      <c r="I252">
        <f t="shared" si="17"/>
        <v>181.476</v>
      </c>
      <c r="J252">
        <f t="shared" si="18"/>
        <v>8.5417096693203796</v>
      </c>
      <c r="K252">
        <f t="shared" si="19"/>
        <v>-6.4358660548187254</v>
      </c>
    </row>
    <row r="253" spans="1:11" x14ac:dyDescent="0.3">
      <c r="A253">
        <f>+impedance_haut_parleur!A253</f>
        <v>184.11199999999999</v>
      </c>
      <c r="B253" t="str">
        <f>+IMDIV(1,impedance_haut_parleur!E253)</f>
        <v>0,116117126871402+0,00938539812139771i</v>
      </c>
      <c r="C253" t="str">
        <f>+IMDIV(1,'R1L1C1'!F255)</f>
        <v>9,99999999988361E-07+3,41154051958756E-12i</v>
      </c>
      <c r="D253" t="str">
        <f>+IMDIV(1,'R2L2C2'!F255)</f>
        <v>9,99999999988361E-07+3,41154051958756E-12i</v>
      </c>
      <c r="E253" t="str">
        <f>+IMDIV(1,'R3C3'!F255)</f>
        <v>9,92582752069823E-07+8,58034519312536E-08i</v>
      </c>
      <c r="F253" t="str">
        <f>+IMDIV(1,'R4C4'!F255)</f>
        <v>9,92582752069823E-07+8,58034519312536E-08i</v>
      </c>
      <c r="G253" t="str">
        <f t="shared" si="15"/>
        <v>0,116121112036906+0,00938556973512465i</v>
      </c>
      <c r="H253" t="str">
        <f t="shared" si="16"/>
        <v>8,55580513986254-0,691528907807878i</v>
      </c>
      <c r="I253">
        <f t="shared" si="17"/>
        <v>184.11199999999999</v>
      </c>
      <c r="J253">
        <f t="shared" si="18"/>
        <v>8.5837062986586528</v>
      </c>
      <c r="K253">
        <f t="shared" si="19"/>
        <v>-4.6209262255190282</v>
      </c>
    </row>
    <row r="254" spans="1:11" x14ac:dyDescent="0.3">
      <c r="A254">
        <f>+impedance_haut_parleur!A254</f>
        <v>186.78700000000001</v>
      </c>
      <c r="B254" t="str">
        <f>+IMDIV(1,impedance_haut_parleur!E254)</f>
        <v>0,115909609746256+0,00855661703719313i</v>
      </c>
      <c r="C254" t="str">
        <f>+IMDIV(1,'R1L1C1'!F256)</f>
        <v>9,99999999988692E-07+3,36265004657656E-12i</v>
      </c>
      <c r="D254" t="str">
        <f>+IMDIV(1,'R2L2C2'!F256)</f>
        <v>9,99999999988692E-07+3,36265004657656E-12i</v>
      </c>
      <c r="E254" t="str">
        <f>+IMDIV(1,'R3C3'!F256)</f>
        <v>9,92792157186252E-07+8,45924926676149E-08i</v>
      </c>
      <c r="F254" t="str">
        <f>+IMDIV(1,'R4C4'!F256)</f>
        <v>9,92792157186252E-07+8,45924926676149E-08i</v>
      </c>
      <c r="G254" t="str">
        <f t="shared" si="15"/>
        <v>0,11591359533057+0,00855678622890376i</v>
      </c>
      <c r="H254" t="str">
        <f t="shared" si="16"/>
        <v>8,58035749364081-0,633405293238227i</v>
      </c>
      <c r="I254">
        <f t="shared" si="17"/>
        <v>186.78700000000001</v>
      </c>
      <c r="J254">
        <f t="shared" si="18"/>
        <v>8.6037048406009475</v>
      </c>
      <c r="K254">
        <f t="shared" si="19"/>
        <v>-4.2219385329937049</v>
      </c>
    </row>
    <row r="255" spans="1:11" x14ac:dyDescent="0.3">
      <c r="A255">
        <f>+impedance_haut_parleur!A255</f>
        <v>189.501</v>
      </c>
      <c r="B255" t="str">
        <f>+IMDIV(1,impedance_haut_parleur!E255)</f>
        <v>0,115102329022121+0,0065238916211046i</v>
      </c>
      <c r="C255" t="str">
        <f>+IMDIV(1,'R1L1C1'!F257)</f>
        <v>9,99999999989014E-07+3,31445690299549E-12i</v>
      </c>
      <c r="D255" t="str">
        <f>+IMDIV(1,'R2L2C2'!F257)</f>
        <v>9,99999999989014E-07+3,31445690299549E-12i</v>
      </c>
      <c r="E255" t="str">
        <f>+IMDIV(1,'R3C3'!F257)</f>
        <v>9,92995701922422E-07+8,33980688386656E-08i</v>
      </c>
      <c r="F255" t="str">
        <f>+IMDIV(1,'R4C4'!F257)</f>
        <v>9,92995701922422E-07+8,33980688386656E-08i</v>
      </c>
      <c r="G255" t="str">
        <f t="shared" si="15"/>
        <v>0,115106315013525+0,00652405842387119i</v>
      </c>
      <c r="H255" t="str">
        <f t="shared" si="16"/>
        <v>8,6598014130434-0,490824941717394i</v>
      </c>
      <c r="I255">
        <f t="shared" si="17"/>
        <v>189.501</v>
      </c>
      <c r="J255">
        <f t="shared" si="18"/>
        <v>8.6736998816399193</v>
      </c>
      <c r="K255">
        <f t="shared" si="19"/>
        <v>-3.243970666687777</v>
      </c>
    </row>
    <row r="256" spans="1:11" x14ac:dyDescent="0.3">
      <c r="A256">
        <f>+impedance_haut_parleur!A256</f>
        <v>192.25399999999999</v>
      </c>
      <c r="B256" t="str">
        <f>+IMDIV(1,impedance_haut_parleur!E256)</f>
        <v>0,113652712013783+0,00680596338495647i</v>
      </c>
      <c r="C256" t="str">
        <f>+IMDIV(1,'R1L1C1'!F258)</f>
        <v>9,99999999989327E-07+3,26696086492849E-12i</v>
      </c>
      <c r="D256" t="str">
        <f>+IMDIV(1,'R2L2C2'!F258)</f>
        <v>9,99999999989327E-07+3,26696086492849E-12i</v>
      </c>
      <c r="E256" t="str">
        <f>+IMDIV(1,'R3C3'!F258)</f>
        <v>9,93193507561419E-07+8,22202170957054E-08i</v>
      </c>
      <c r="F256" t="str">
        <f>+IMDIV(1,'R4C4'!F258)</f>
        <v>9,93193507561419E-07+8,22202170957054E-08i</v>
      </c>
      <c r="G256" t="str">
        <f t="shared" si="15"/>
        <v>0,113656698400798+0,00680612783192458i</v>
      </c>
      <c r="H256" t="str">
        <f t="shared" si="16"/>
        <v>8,76698715280503-0,524995324537886i</v>
      </c>
      <c r="I256">
        <f t="shared" si="17"/>
        <v>192.25399999999999</v>
      </c>
      <c r="J256">
        <f t="shared" si="18"/>
        <v>8.7826922881446254</v>
      </c>
      <c r="K256">
        <f t="shared" si="19"/>
        <v>-3.4269626916869567</v>
      </c>
    </row>
    <row r="257" spans="1:11" x14ac:dyDescent="0.3">
      <c r="A257">
        <f>+impedance_haut_parleur!A257</f>
        <v>195.048</v>
      </c>
      <c r="B257" t="str">
        <f>+IMDIV(1,impedance_haut_parleur!E257)</f>
        <v>0,114109310820391+0,00585840208022673i</v>
      </c>
      <c r="C257" t="str">
        <f>+IMDIV(1,'R1L1C1'!F259)</f>
        <v>9,99999999989631E-07+3,22012784009288E-12i</v>
      </c>
      <c r="D257" t="str">
        <f>+IMDIV(1,'R2L2C2'!F259)</f>
        <v>9,99999999989631E-07+3,22012784009288E-12i</v>
      </c>
      <c r="E257" t="str">
        <f>+IMDIV(1,'R3C3'!F259)</f>
        <v>9,93385831996986E-07+8,10581321314627E-08i</v>
      </c>
      <c r="F257" t="str">
        <f>+IMDIV(1,'R4C4'!F259)</f>
        <v>9,93385831996986E-07+8,10581321314627E-08i</v>
      </c>
      <c r="G257" t="str">
        <f t="shared" si="15"/>
        <v>0,114113297592055+0,00585856420293125i</v>
      </c>
      <c r="H257" t="str">
        <f t="shared" si="16"/>
        <v>8,74018335973928-0,448720056635967i</v>
      </c>
      <c r="I257">
        <f t="shared" si="17"/>
        <v>195.048</v>
      </c>
      <c r="J257">
        <f t="shared" si="18"/>
        <v>8.7516943988630445</v>
      </c>
      <c r="K257">
        <f t="shared" si="19"/>
        <v>-2.938978687389167</v>
      </c>
    </row>
    <row r="258" spans="1:11" x14ac:dyDescent="0.3">
      <c r="A258">
        <f>+impedance_haut_parleur!A258</f>
        <v>197.88200000000001</v>
      </c>
      <c r="B258" t="str">
        <f>+IMDIV(1,impedance_haut_parleur!E258)</f>
        <v>0,114633424645796+0,00441379041885528i</v>
      </c>
      <c r="C258" t="str">
        <f>+IMDIV(1,'R1L1C1'!F260)</f>
        <v>9,99999999989926E-07+3,17397488517421E-12i</v>
      </c>
      <c r="D258" t="str">
        <f>+IMDIV(1,'R2L2C2'!F260)</f>
        <v>9,99999999989926E-07+3,17397488517421E-12i</v>
      </c>
      <c r="E258" t="str">
        <f>+IMDIV(1,'R3C3'!F260)</f>
        <v>9,93572718239325E-07+7,99122757143346E-08i</v>
      </c>
      <c r="F258" t="str">
        <f>+IMDIV(1,'R4C4'!F260)</f>
        <v>9,93572718239325E-07+7,99122757143346E-08i</v>
      </c>
      <c r="G258" t="str">
        <f t="shared" si="15"/>
        <v>0,114637411791232+0,00441395024975466i</v>
      </c>
      <c r="H258" t="str">
        <f t="shared" si="16"/>
        <v>8,71024261358389-0,335375484834462i</v>
      </c>
      <c r="I258">
        <f t="shared" si="17"/>
        <v>197.88200000000001</v>
      </c>
      <c r="J258">
        <f t="shared" si="18"/>
        <v>8.716696800010924</v>
      </c>
      <c r="K258">
        <f t="shared" si="19"/>
        <v>-2.2050031499494627</v>
      </c>
    </row>
    <row r="259" spans="1:11" x14ac:dyDescent="0.3">
      <c r="A259">
        <f>+impedance_haut_parleur!A259</f>
        <v>200.75700000000001</v>
      </c>
      <c r="B259" t="str">
        <f>+IMDIV(1,impedance_haut_parleur!E259)</f>
        <v>0,114823527699524+0,00247137345972559i</v>
      </c>
      <c r="C259" t="str">
        <f>+IMDIV(1,'R1L1C1'!F261)</f>
        <v>9,99999999990213E-07+3,12848516938608E-12i</v>
      </c>
      <c r="D259" t="str">
        <f>+IMDIV(1,'R2L2C2'!F261)</f>
        <v>9,99999999990213E-07+3,12848516938608E-12i</v>
      </c>
      <c r="E259" t="str">
        <f>+IMDIV(1,'R3C3'!F261)</f>
        <v>9,93754346163497E-07+7,87822673236674E-08i</v>
      </c>
      <c r="F259" t="str">
        <f>+IMDIV(1,'R4C4'!F261)</f>
        <v>9,93754346163497E-07+7,87822673236674E-08i</v>
      </c>
      <c r="G259" t="str">
        <f t="shared" si="15"/>
        <v>0,114827515208216+0,00247153103051721i</v>
      </c>
      <c r="H259" t="str">
        <f t="shared" si="16"/>
        <v>8,70468141967529-0,187358319131813i</v>
      </c>
      <c r="I259">
        <f t="shared" si="17"/>
        <v>200.75700000000001</v>
      </c>
      <c r="J259">
        <f t="shared" si="18"/>
        <v>8.7066975230444363</v>
      </c>
      <c r="K259">
        <f t="shared" si="19"/>
        <v>-1.2330357830656504</v>
      </c>
    </row>
    <row r="260" spans="1:11" x14ac:dyDescent="0.3">
      <c r="A260">
        <f>+impedance_haut_parleur!A260</f>
        <v>203.673</v>
      </c>
      <c r="B260" t="str">
        <f>+IMDIV(1,impedance_haut_parleur!E260)</f>
        <v>0,112503466539872+0,00132349773330384i</v>
      </c>
      <c r="C260" t="str">
        <f>+IMDIV(1,'R1L1C1'!F262)</f>
        <v>9,99999999990491E-07+3,08365805618732E-12i</v>
      </c>
      <c r="D260" t="str">
        <f>+IMDIV(1,'R2L2C2'!F262)</f>
        <v>9,99999999990491E-07+3,08365805618732E-12i</v>
      </c>
      <c r="E260" t="str">
        <f>+IMDIV(1,'R3C3'!F262)</f>
        <v>9,93930827194748E-07+7,76681269679636E-08i</v>
      </c>
      <c r="F260" t="str">
        <f>+IMDIV(1,'R4C4'!F262)</f>
        <v>9,93930827194748E-07+7,76681269679636E-08i</v>
      </c>
      <c r="G260" t="str">
        <f t="shared" ref="G260:G323" si="20">+IMSUM(B260:F260)</f>
        <v>0,112507454401526+0,00132365307572509i</v>
      </c>
      <c r="H260" t="str">
        <f t="shared" ref="H260:H323" si="21">+IMDIV(1,G260)</f>
        <v>8,88706982705058-0,104556603589811i</v>
      </c>
      <c r="I260">
        <f t="shared" ref="I260:I323" si="22">+A260</f>
        <v>203.673</v>
      </c>
      <c r="J260">
        <f t="shared" ref="J260:J323" si="23">+IMABS(H260)</f>
        <v>8.8876848613250825</v>
      </c>
      <c r="K260">
        <f t="shared" ref="K260:K323" si="24">+DEGREES(IMARGUMENT(H260))</f>
        <v>-0.67405521112076894</v>
      </c>
    </row>
    <row r="261" spans="1:11" x14ac:dyDescent="0.3">
      <c r="A261">
        <f>+impedance_haut_parleur!A261</f>
        <v>206.63300000000001</v>
      </c>
      <c r="B261" t="str">
        <f>+IMDIV(1,impedance_haut_parleur!E261)</f>
        <v>0,113190913945761+0,00135331905931011i</v>
      </c>
      <c r="C261" t="str">
        <f>+IMDIV(1,'R1L1C1'!F263)</f>
        <v>9,99999999990762E-07+3,03944798901077E-12i</v>
      </c>
      <c r="D261" t="str">
        <f>+IMDIV(1,'R2L2C2'!F263)</f>
        <v>9,99999999990762E-07+3,03944798901077E-12i</v>
      </c>
      <c r="E261" t="str">
        <f>+IMDIV(1,'R3C3'!F263)</f>
        <v>9,94102444414357E-07+7,65687561852565E-08i</v>
      </c>
      <c r="F261" t="str">
        <f>+IMDIV(1,'R4C4'!F263)</f>
        <v>9,94102444414357E-07+7,65687561852565E-08i</v>
      </c>
      <c r="G261" t="str">
        <f t="shared" si="20"/>
        <v>0,11319490215065+0,00135347220290138i</v>
      </c>
      <c r="H261" t="str">
        <f t="shared" si="21"/>
        <v>8,833057244024-0,105616924607718i</v>
      </c>
      <c r="I261">
        <f t="shared" si="22"/>
        <v>206.63300000000001</v>
      </c>
      <c r="J261">
        <f t="shared" si="23"/>
        <v>8.8336886525940255</v>
      </c>
      <c r="K261">
        <f t="shared" si="24"/>
        <v>-0.68505337313881642</v>
      </c>
    </row>
    <row r="262" spans="1:11" x14ac:dyDescent="0.3">
      <c r="A262">
        <f>+impedance_haut_parleur!A262</f>
        <v>209.63499999999999</v>
      </c>
      <c r="B262" t="str">
        <f>+IMDIV(1,impedance_haut_parleur!E262)</f>
        <v>0,112218792584065-0,000679638141812016i</v>
      </c>
      <c r="C262" t="str">
        <f>+IMDIV(1,'R1L1C1'!F264)</f>
        <v>9,99999999991025E-07+2,99588525110552E-12i</v>
      </c>
      <c r="D262" t="str">
        <f>+IMDIV(1,'R2L2C2'!F264)</f>
        <v>9,99999999991025E-07+2,99588525110552E-12i</v>
      </c>
      <c r="E262" t="str">
        <f>+IMDIV(1,'R3C3'!F264)</f>
        <v>9,94269181478293E-07+7,54849404899959E-08i</v>
      </c>
      <c r="F262" t="str">
        <f>+IMDIV(1,'R4C4'!F264)</f>
        <v>9,94269181478293E-07+7,54849404899959E-08i</v>
      </c>
      <c r="G262" t="str">
        <f t="shared" si="20"/>
        <v>0,112222781122428-0,000679487165939266i</v>
      </c>
      <c r="H262" t="str">
        <f t="shared" si="21"/>
        <v>8,91052004474595+0,05395147002857i</v>
      </c>
      <c r="I262">
        <f t="shared" si="22"/>
        <v>209.63499999999999</v>
      </c>
      <c r="J262">
        <f t="shared" si="23"/>
        <v>8.9106833760906117</v>
      </c>
      <c r="K262">
        <f t="shared" si="24"/>
        <v>0.34691058899090071</v>
      </c>
    </row>
    <row r="263" spans="1:11" x14ac:dyDescent="0.3">
      <c r="A263">
        <f>+impedance_haut_parleur!A263</f>
        <v>212.68</v>
      </c>
      <c r="B263" t="str">
        <f>+IMDIV(1,impedance_haut_parleur!E263)</f>
        <v>0,11208605793168-0,00142032858436814i</v>
      </c>
      <c r="C263" t="str">
        <f>+IMDIV(1,'R1L1C1'!F265)</f>
        <v>9,9999999999128E-07+2,95295431991115E-12i</v>
      </c>
      <c r="D263" t="str">
        <f>+IMDIV(1,'R2L2C2'!F265)</f>
        <v>9,9999999999128E-07+2,95295431991115E-12i</v>
      </c>
      <c r="E263" t="str">
        <f>+IMDIV(1,'R3C3'!F265)</f>
        <v>9,94431198967639E-07+7,44163254093003E-08i</v>
      </c>
      <c r="F263" t="str">
        <f>+IMDIV(1,'R4C4'!F265)</f>
        <v>9,94431198967639E-07+7,44163254093003E-08i</v>
      </c>
      <c r="G263" t="str">
        <f t="shared" si="20"/>
        <v>0,112090046794078-0,00142017974581141i</v>
      </c>
      <c r="H263" t="str">
        <f t="shared" si="21"/>
        <v>8,91996680991169+0,113015888199414i</v>
      </c>
      <c r="I263">
        <f t="shared" si="22"/>
        <v>212.68</v>
      </c>
      <c r="J263">
        <f t="shared" si="23"/>
        <v>8.9206827362546424</v>
      </c>
      <c r="K263">
        <f t="shared" si="24"/>
        <v>0.72589809928063609</v>
      </c>
    </row>
    <row r="264" spans="1:11" x14ac:dyDescent="0.3">
      <c r="A264">
        <f>+impedance_haut_parleur!A264</f>
        <v>215.77</v>
      </c>
      <c r="B264" t="str">
        <f>+IMDIV(1,impedance_haut_parleur!E264)</f>
        <v>0,11088896198506-0,00331628980005977i</v>
      </c>
      <c r="C264" t="str">
        <f>+IMDIV(1,'R1L1C1'!F266)</f>
        <v>9,99999999991528E-07+2,91062708617443E-12i</v>
      </c>
      <c r="D264" t="str">
        <f>+IMDIV(1,'R2L2C2'!F266)</f>
        <v>9,99999999991528E-07+2,91062708617443E-12i</v>
      </c>
      <c r="E264" t="str">
        <f>+IMDIV(1,'R3C3'!F266)</f>
        <v>9,94588699390868E-07+7,33622412065606E-08i</v>
      </c>
      <c r="F264" t="str">
        <f>+IMDIV(1,'R4C4'!F266)</f>
        <v>9,94588699390868E-07+7,33622412065606E-08i</v>
      </c>
      <c r="G264" t="str">
        <f t="shared" si="20"/>
        <v>0,110892951162459-0,0033161430697561i</v>
      </c>
      <c r="H264" t="str">
        <f t="shared" si="21"/>
        <v>9,0096488472787+0,269424560106339i</v>
      </c>
      <c r="I264">
        <f t="shared" si="22"/>
        <v>215.77</v>
      </c>
      <c r="J264">
        <f t="shared" si="23"/>
        <v>9.0136763834108713</v>
      </c>
      <c r="K264">
        <f t="shared" si="24"/>
        <v>1.7128626702139194</v>
      </c>
    </row>
    <row r="265" spans="1:11" x14ac:dyDescent="0.3">
      <c r="A265">
        <f>+impedance_haut_parleur!A265</f>
        <v>218.905</v>
      </c>
      <c r="B265" t="str">
        <f>+IMDIV(1,impedance_haut_parleur!E265)</f>
        <v>0,108674753039997-0,00311149069061696i</v>
      </c>
      <c r="C265" t="str">
        <f>+IMDIV(1,'R1L1C1'!F267)</f>
        <v>9,99999999991769E-07+2,86890406454356E-12i</v>
      </c>
      <c r="D265" t="str">
        <f>+IMDIV(1,'R2L2C2'!F267)</f>
        <v>9,99999999991769E-07+2,86890406454356E-12i</v>
      </c>
      <c r="E265" t="str">
        <f>+IMDIV(1,'R3C3'!F267)</f>
        <v>9,94741773895319E-07+7,23227292274916E-08i</v>
      </c>
      <c r="F265" t="str">
        <f>+IMDIV(1,'R4C4'!F267)</f>
        <v>9,94741773895319E-07+7,23227292274916E-08i</v>
      </c>
      <c r="G265" t="str">
        <f t="shared" si="20"/>
        <v>0,108678742523545-0,0031113460394207i</v>
      </c>
      <c r="H265" t="str">
        <f t="shared" si="21"/>
        <v>9,19389604336299+0,26321055412622i</v>
      </c>
      <c r="I265">
        <f t="shared" si="22"/>
        <v>218.905</v>
      </c>
      <c r="J265">
        <f t="shared" si="23"/>
        <v>9.1976629777334775</v>
      </c>
      <c r="K265">
        <f t="shared" si="24"/>
        <v>1.6398636320659099</v>
      </c>
    </row>
    <row r="266" spans="1:11" x14ac:dyDescent="0.3">
      <c r="A266">
        <f>+impedance_haut_parleur!A266</f>
        <v>222.08600000000001</v>
      </c>
      <c r="B266" t="str">
        <f>+IMDIV(1,impedance_haut_parleur!E266)</f>
        <v>0,106870951321838-0,00225355589487521i</v>
      </c>
      <c r="C266" t="str">
        <f>+IMDIV(1,'R1L1C1'!F268)</f>
        <v>9,99999999992004E-07+2,82777226049656E-12i</v>
      </c>
      <c r="D266" t="str">
        <f>+IMDIV(1,'R2L2C2'!F268)</f>
        <v>9,99999999992004E-07+2,82777226049656E-12i</v>
      </c>
      <c r="E266" t="str">
        <f>+IMDIV(1,'R3C3'!F268)</f>
        <v>9,94890561104818E-07+7,1297493149186E-08i</v>
      </c>
      <c r="F266" t="str">
        <f>+IMDIV(1,'R4C4'!F268)</f>
        <v>9,94890561104818E-07+7,1297493149186E-08i</v>
      </c>
      <c r="G266" t="str">
        <f t="shared" si="20"/>
        <v>0,10687494110296-0,00225341329423337i</v>
      </c>
      <c r="H266" t="str">
        <f t="shared" si="21"/>
        <v>9,35257252726327+0,197195067905709i</v>
      </c>
      <c r="I266">
        <f t="shared" si="22"/>
        <v>222.08600000000001</v>
      </c>
      <c r="J266">
        <f t="shared" si="23"/>
        <v>9.3546511839045081</v>
      </c>
      <c r="K266">
        <f t="shared" si="24"/>
        <v>1.2078785027484458</v>
      </c>
    </row>
    <row r="267" spans="1:11" x14ac:dyDescent="0.3">
      <c r="A267">
        <f>+impedance_haut_parleur!A267</f>
        <v>225.31299999999999</v>
      </c>
      <c r="B267" t="str">
        <f>+IMDIV(1,impedance_haut_parleur!E267)</f>
        <v>0,106860017191277-0,00159101299236984i</v>
      </c>
      <c r="C267" t="str">
        <f>+IMDIV(1,'R1L1C1'!F269)</f>
        <v>9,99999999992231E-07+2,78723180133723E-12i</v>
      </c>
      <c r="D267" t="str">
        <f>+IMDIV(1,'R2L2C2'!F269)</f>
        <v>9,99999999992231E-07+2,78723180133723E-12i</v>
      </c>
      <c r="E267" t="str">
        <f>+IMDIV(1,'R3C3'!F269)</f>
        <v>9,95035149389731E-07+7,02865625044087E-08i</v>
      </c>
      <c r="F267" t="str">
        <f>+IMDIV(1,'R4C4'!F269)</f>
        <v>9,95035149389731E-07+7,02865625044087E-08i</v>
      </c>
      <c r="G267" t="str">
        <f t="shared" si="20"/>
        <v>0,106864007261576-0,00159087241367037i</v>
      </c>
      <c r="H267" t="str">
        <f t="shared" si="21"/>
        <v>9,35561425512378+0,139275973387246i</v>
      </c>
      <c r="I267">
        <f t="shared" si="22"/>
        <v>225.31299999999999</v>
      </c>
      <c r="J267">
        <f t="shared" si="23"/>
        <v>9.356650890539747</v>
      </c>
      <c r="K267">
        <f t="shared" si="24"/>
        <v>0.85289280012272972</v>
      </c>
    </row>
    <row r="268" spans="1:11" x14ac:dyDescent="0.3">
      <c r="A268">
        <f>+impedance_haut_parleur!A268</f>
        <v>228.58600000000001</v>
      </c>
      <c r="B268" t="str">
        <f>+IMDIV(1,impedance_haut_parleur!E268)</f>
        <v>0,107553246890248-0,00260224898012365i</v>
      </c>
      <c r="C268" t="str">
        <f>+IMDIV(1,'R1L1C1'!F270)</f>
        <v>9,99999999992452E-07+2,74728209287945E-12i</v>
      </c>
      <c r="D268" t="str">
        <f>+IMDIV(1,'R2L2C2'!F270)</f>
        <v>9,99999999992452E-07+2,74728209287945E-12i</v>
      </c>
      <c r="E268" t="str">
        <f>+IMDIV(1,'R3C3'!F270)</f>
        <v>9,95175628546692E-07+6,92899479967233E-08i</v>
      </c>
      <c r="F268" t="str">
        <f>+IMDIV(1,'R4C4'!F270)</f>
        <v>9,95175628546692E-07+6,92899479967233E-08i</v>
      </c>
      <c r="G268" t="str">
        <f t="shared" si="20"/>
        <v>0,107557237241505-0,00260211039473309i</v>
      </c>
      <c r="H268" t="str">
        <f t="shared" si="21"/>
        <v>9,29193680105607+0,224797939751289i</v>
      </c>
      <c r="I268">
        <f t="shared" si="22"/>
        <v>228.58600000000001</v>
      </c>
      <c r="J268">
        <f t="shared" si="23"/>
        <v>9.2946556487336611</v>
      </c>
      <c r="K268">
        <f t="shared" si="24"/>
        <v>1.3858748184406631</v>
      </c>
    </row>
    <row r="269" spans="1:11" x14ac:dyDescent="0.3">
      <c r="A269">
        <f>+impedance_haut_parleur!A269</f>
        <v>231.90700000000001</v>
      </c>
      <c r="B269" t="str">
        <f>+IMDIV(1,impedance_haut_parleur!E269)</f>
        <v>0,105660340446919-0,00318206992737854i</v>
      </c>
      <c r="C269" t="str">
        <f>+IMDIV(1,'R1L1C1'!F271)</f>
        <v>9,99999999992667E-07+2,70789849217595E-12i</v>
      </c>
      <c r="D269" t="str">
        <f>+IMDIV(1,'R2L2C2'!F271)</f>
        <v>9,99999999992667E-07+2,70789849217595E-12i</v>
      </c>
      <c r="E269" t="str">
        <f>+IMDIV(1,'R3C3'!F271)</f>
        <v>9,9531216991357E-07+6,83070591923768E-08i</v>
      </c>
      <c r="F269" t="str">
        <f>+IMDIV(1,'R4C4'!F271)</f>
        <v>9,9531216991357E-07+6,83070591923768E-08i</v>
      </c>
      <c r="G269" t="str">
        <f t="shared" si="20"/>
        <v>0,105664331071259-0,00318193330784436i</v>
      </c>
      <c r="H269" t="str">
        <f t="shared" si="21"/>
        <v>9,45535719208211+0,284734836079754i</v>
      </c>
      <c r="I269">
        <f t="shared" si="22"/>
        <v>231.90700000000001</v>
      </c>
      <c r="J269">
        <f t="shared" si="23"/>
        <v>9.4596434159399596</v>
      </c>
      <c r="K269">
        <f t="shared" si="24"/>
        <v>1.7248608773796703</v>
      </c>
    </row>
    <row r="270" spans="1:11" x14ac:dyDescent="0.3">
      <c r="A270">
        <f>+impedance_haut_parleur!A270</f>
        <v>235.27699999999999</v>
      </c>
      <c r="B270" t="str">
        <f>+IMDIV(1,impedance_haut_parleur!E270)</f>
        <v>0,1051407360674-0,00157092141159378i</v>
      </c>
      <c r="C270" t="str">
        <f>+IMDIV(1,'R1L1C1'!F272)</f>
        <v>9,99999999992876E-07+2,66906974891255E-12i</v>
      </c>
      <c r="D270" t="str">
        <f>+IMDIV(1,'R2L2C2'!F272)</f>
        <v>9,99999999992876E-07+2,66906974891255E-12i</v>
      </c>
      <c r="E270" t="str">
        <f>+IMDIV(1,'R3C3'!F272)</f>
        <v>9,95444893466483E-07+6,73376383457694E-08i</v>
      </c>
      <c r="F270" t="str">
        <f>+IMDIV(1,'R4C4'!F272)</f>
        <v>9,95444893466483E-07+6,73376383457694E-08i</v>
      </c>
      <c r="G270" t="str">
        <f t="shared" si="20"/>
        <v>0,105144726957187-0,00157078673097895i</v>
      </c>
      <c r="H270" t="str">
        <f t="shared" si="21"/>
        <v>9,50857828617874+0,142051332811828i</v>
      </c>
      <c r="I270">
        <f t="shared" si="22"/>
        <v>235.27699999999999</v>
      </c>
      <c r="J270">
        <f t="shared" si="23"/>
        <v>9.5096392994447179</v>
      </c>
      <c r="K270">
        <f t="shared" si="24"/>
        <v>0.85589414017682008</v>
      </c>
    </row>
    <row r="271" spans="1:11" x14ac:dyDescent="0.3">
      <c r="A271">
        <f>+impedance_haut_parleur!A271</f>
        <v>238.69499999999999</v>
      </c>
      <c r="B271" t="str">
        <f>+IMDIV(1,impedance_haut_parleur!E271)</f>
        <v>0,106450899514211-0,00155518857223391i</v>
      </c>
      <c r="C271" t="str">
        <f>+IMDIV(1,'R1L1C1'!F273)</f>
        <v>9,99999999993079E-07+2,63080728262751E-12i</v>
      </c>
      <c r="D271" t="str">
        <f>+IMDIV(1,'R2L2C2'!F273)</f>
        <v>9,99999999993079E-07+2,63080728262751E-12i</v>
      </c>
      <c r="E271" t="str">
        <f>+IMDIV(1,'R3C3'!F273)</f>
        <v>9,95573840132045E-07+6,63819928653701E-08i</v>
      </c>
      <c r="F271" t="str">
        <f>+IMDIV(1,'R4C4'!F273)</f>
        <v>9,95573840132045E-07+6,63819928653701E-08i</v>
      </c>
      <c r="G271" t="str">
        <f t="shared" si="20"/>
        <v>0,106454890661891-0,00155505580298656i</v>
      </c>
      <c r="H271" t="str">
        <f t="shared" si="21"/>
        <v>9,39164613164022+0,137189881327186i</v>
      </c>
      <c r="I271">
        <f t="shared" si="22"/>
        <v>238.69499999999999</v>
      </c>
      <c r="J271">
        <f t="shared" si="23"/>
        <v>9.3926480890902795</v>
      </c>
      <c r="K271">
        <f t="shared" si="24"/>
        <v>0.83689718077002506</v>
      </c>
    </row>
    <row r="272" spans="1:11" x14ac:dyDescent="0.3">
      <c r="A272">
        <f>+impedance_haut_parleur!A272</f>
        <v>242.16300000000001</v>
      </c>
      <c r="B272" t="str">
        <f>+IMDIV(1,impedance_haut_parleur!E272)</f>
        <v>0,106044496122643-0,00154740002402487i</v>
      </c>
      <c r="C272" t="str">
        <f>+IMDIV(1,'R1L1C1'!F274)</f>
        <v>9,99999999993276E-07+2,59308840074418E-12i</v>
      </c>
      <c r="D272" t="str">
        <f>+IMDIV(1,'R2L2C2'!F274)</f>
        <v>9,99999999993276E-07+2,59308840074418E-12i</v>
      </c>
      <c r="E272" t="str">
        <f>+IMDIV(1,'R3C3'!F274)</f>
        <v>9,95699164521361E-07+6,54395774193601E-08i</v>
      </c>
      <c r="F272" t="str">
        <f>+IMDIV(1,'R4C4'!F274)</f>
        <v>9,95699164521361E-07+6,54395774193601E-08i</v>
      </c>
      <c r="G272" t="str">
        <f t="shared" si="20"/>
        <v>0,106048487520972-0,00154726913968385i</v>
      </c>
      <c r="H272" t="str">
        <f t="shared" si="21"/>
        <v>9,42764196457964+0,13755122597951i</v>
      </c>
      <c r="I272">
        <f t="shared" si="22"/>
        <v>242.16300000000001</v>
      </c>
      <c r="J272">
        <f t="shared" si="23"/>
        <v>9.4286453614541852</v>
      </c>
      <c r="K272">
        <f t="shared" si="24"/>
        <v>0.83589784050778237</v>
      </c>
    </row>
    <row r="273" spans="1:11" x14ac:dyDescent="0.3">
      <c r="A273">
        <f>+impedance_haut_parleur!A273</f>
        <v>245.68100000000001</v>
      </c>
      <c r="B273" t="str">
        <f>+IMDIV(1,impedance_haut_parleur!E273)</f>
        <v>0,105028268861731-0,00169942188159827i</v>
      </c>
      <c r="C273" t="str">
        <f>+IMDIV(1,'R1L1C1'!F275)</f>
        <v>9,99999999993467E-07+2,55591308634282E-12i</v>
      </c>
      <c r="D273" t="str">
        <f>+IMDIV(1,'R2L2C2'!F275)</f>
        <v>9,99999999993467E-07+2,55591308634282E-12i</v>
      </c>
      <c r="E273" t="str">
        <f>+IMDIV(1,'R3C3'!F275)</f>
        <v>9,95820942215302E-07+6,45104120334881E-08i</v>
      </c>
      <c r="F273" t="str">
        <f>+IMDIV(1,'R4C4'!F275)</f>
        <v>9,95820942215302E-07+6,45104120334881E-08i</v>
      </c>
      <c r="G273" t="str">
        <f t="shared" si="20"/>
        <v>0,105032260503615-0,00169929285566238i</v>
      </c>
      <c r="H273" t="str">
        <f t="shared" si="21"/>
        <v>9,51839283552025+0,15399589483491i</v>
      </c>
      <c r="I273">
        <f t="shared" si="22"/>
        <v>245.68100000000001</v>
      </c>
      <c r="J273">
        <f t="shared" si="23"/>
        <v>9.5196384861458512</v>
      </c>
      <c r="K273">
        <f t="shared" si="24"/>
        <v>0.92689441041067722</v>
      </c>
    </row>
    <row r="274" spans="1:11" x14ac:dyDescent="0.3">
      <c r="A274">
        <f>+impedance_haut_parleur!A274</f>
        <v>249.251</v>
      </c>
      <c r="B274" t="str">
        <f>+IMDIV(1,impedance_haut_parleur!E274)</f>
        <v>0,106325916724524-0,00158491704867049i</v>
      </c>
      <c r="C274" t="str">
        <f>+IMDIV(1,'R1L1C1'!F276)</f>
        <v>9,99999999993653E-07+2,51926042888614E-12i</v>
      </c>
      <c r="D274" t="str">
        <f>+IMDIV(1,'R2L2C2'!F276)</f>
        <v>9,99999999993653E-07+2,51926042888614E-12i</v>
      </c>
      <c r="E274" t="str">
        <f>+IMDIV(1,'R3C3'!F276)</f>
        <v>9,95939314814626E-07+6,35939935937281E-08i</v>
      </c>
      <c r="F274" t="str">
        <f>+IMDIV(1,'R4C4'!F276)</f>
        <v>9,95939314814626E-07+6,35939935937281E-08i</v>
      </c>
      <c r="G274" t="str">
        <f t="shared" si="20"/>
        <v>0,106329908603154-0,00158478985564478i</v>
      </c>
      <c r="H274" t="str">
        <f t="shared" si="21"/>
        <v>9,40260289458086+0,140140717505949i</v>
      </c>
      <c r="I274">
        <f t="shared" si="22"/>
        <v>249.251</v>
      </c>
      <c r="J274">
        <f t="shared" si="23"/>
        <v>9.4036471974379943</v>
      </c>
      <c r="K274">
        <f t="shared" si="24"/>
        <v>0.85389942092000948</v>
      </c>
    </row>
    <row r="275" spans="1:11" x14ac:dyDescent="0.3">
      <c r="A275">
        <f>+impedance_haut_parleur!A275</f>
        <v>252.87200000000001</v>
      </c>
      <c r="B275" t="str">
        <f>+IMDIV(1,impedance_haut_parleur!E275)</f>
        <v>0,107137891770162-0,00137258826835233i</v>
      </c>
      <c r="C275" t="str">
        <f>+IMDIV(1,'R1L1C1'!F277)</f>
        <v>9,99999999993834E-07+2,48314070815338E-12i</v>
      </c>
      <c r="D275" t="str">
        <f>+IMDIV(1,'R2L2C2'!F277)</f>
        <v>9,99999999993834E-07+2,48314070815338E-12i</v>
      </c>
      <c r="E275" t="str">
        <f>+IMDIV(1,'R3C3'!F277)</f>
        <v>9,96054320549517E-07+6,26905978928053E-08i</v>
      </c>
      <c r="F275" t="str">
        <f>+IMDIV(1,'R4C4'!F277)</f>
        <v>9,96054320549517E-07+6,26905978928053E-08i</v>
      </c>
      <c r="G275" t="str">
        <f t="shared" si="20"/>
        <v>0,107141883878803-0,00137246288219026i</v>
      </c>
      <c r="H275" t="str">
        <f t="shared" si="21"/>
        <v>9,33188684498542+0,119539323482774i</v>
      </c>
      <c r="I275">
        <f t="shared" si="22"/>
        <v>252.87200000000001</v>
      </c>
      <c r="J275">
        <f t="shared" si="23"/>
        <v>9.3326524491952796</v>
      </c>
      <c r="K275">
        <f t="shared" si="24"/>
        <v>0.73390561295028911</v>
      </c>
    </row>
    <row r="276" spans="1:11" x14ac:dyDescent="0.3">
      <c r="A276">
        <f>+impedance_haut_parleur!A276</f>
        <v>256.54599999999999</v>
      </c>
      <c r="B276" t="str">
        <f>+IMDIV(1,impedance_haut_parleur!E276)</f>
        <v>0,106960873619938-0,00172322338901846i</v>
      </c>
      <c r="C276" t="str">
        <f>+IMDIV(1,'R1L1C1'!F278)</f>
        <v>9,9999999999401E-07+2,44753376599818E-12i</v>
      </c>
      <c r="D276" t="str">
        <f>+IMDIV(1,'R2L2C2'!F278)</f>
        <v>9,9999999999401E-07+2,44753376599818E-12i</v>
      </c>
      <c r="E276" t="str">
        <f>+IMDIV(1,'R3C3'!F278)</f>
        <v>9,96166093444275E-07+6,17997388040349E-08i</v>
      </c>
      <c r="F276" t="str">
        <f>+IMDIV(1,'R4C4'!F278)</f>
        <v>9,96166093444275E-07+6,17997388040349E-08i</v>
      </c>
      <c r="G276" t="str">
        <f t="shared" si="20"/>
        <v>0,106964865952125-0,00172309978464578i</v>
      </c>
      <c r="H276" t="str">
        <f t="shared" si="21"/>
        <v>9,34643873679594+0,150562022690574i</v>
      </c>
      <c r="I276">
        <f t="shared" si="22"/>
        <v>256.54599999999999</v>
      </c>
      <c r="J276">
        <f t="shared" si="23"/>
        <v>9.3476513618853136</v>
      </c>
      <c r="K276">
        <f t="shared" si="24"/>
        <v>0.92289936455767174</v>
      </c>
    </row>
    <row r="277" spans="1:11" x14ac:dyDescent="0.3">
      <c r="A277">
        <f>+impedance_haut_parleur!A277</f>
        <v>260.27300000000002</v>
      </c>
      <c r="B277" t="str">
        <f>+IMDIV(1,impedance_haut_parleur!E277)</f>
        <v>0,108081522320446-0,000833795804026449i</v>
      </c>
      <c r="C277" t="str">
        <f>+IMDIV(1,'R1L1C1'!F279)</f>
        <v>9,9999999999418E-07+2,41243961132454E-12i</v>
      </c>
      <c r="D277" t="str">
        <f>+IMDIV(1,'R2L2C2'!F279)</f>
        <v>9,9999999999418E-07+2,41243961132454E-12i</v>
      </c>
      <c r="E277" t="str">
        <f>+IMDIV(1,'R3C3'!F279)</f>
        <v>9,96274701053581E-07+6,09214337830192E-08i</v>
      </c>
      <c r="F277" t="str">
        <f>+IMDIV(1,'R4C4'!F279)</f>
        <v>9,96274701053581E-07+6,09214337830192E-08i</v>
      </c>
      <c r="G277" t="str">
        <f t="shared" si="20"/>
        <v>0,108085514869848-0,000833673956334004i</v>
      </c>
      <c r="H277" t="str">
        <f t="shared" si="21"/>
        <v>9,25138315613049+0,071356806752693i</v>
      </c>
      <c r="I277">
        <f t="shared" si="22"/>
        <v>260.27300000000002</v>
      </c>
      <c r="J277">
        <f t="shared" si="23"/>
        <v>9.2516583429893746</v>
      </c>
      <c r="K277">
        <f t="shared" si="24"/>
        <v>0.44191908647529454</v>
      </c>
    </row>
    <row r="278" spans="1:11" x14ac:dyDescent="0.3">
      <c r="A278">
        <f>+impedance_haut_parleur!A278</f>
        <v>264.05500000000001</v>
      </c>
      <c r="B278" t="str">
        <f>+IMDIV(1,impedance_haut_parleur!E278)</f>
        <v>0,108136329235226-0,00121738249218787i</v>
      </c>
      <c r="C278" t="str">
        <f>+IMDIV(1,'R1L1C1'!F280)</f>
        <v>9,99999999994346E-07+2,37783959913098E-12i</v>
      </c>
      <c r="D278" t="str">
        <f>+IMDIV(1,'R2L2C2'!F280)</f>
        <v>9,99999999994346E-07+2,37783959913098E-12i</v>
      </c>
      <c r="E278" t="str">
        <f>+IMDIV(1,'R3C3'!F280)</f>
        <v>9,96380266558981E-07+6,00552326682252E-08i</v>
      </c>
      <c r="F278" t="str">
        <f>+IMDIV(1,'R4C4'!F280)</f>
        <v>9,96380266558981E-07+6,00552326682252E-08i</v>
      </c>
      <c r="G278" t="str">
        <f t="shared" si="20"/>
        <v>0,108140321995759-0,00121726237696685i</v>
      </c>
      <c r="H278" t="str">
        <f t="shared" si="21"/>
        <v>9,24607299844448+0,104076782720667i</v>
      </c>
      <c r="I278">
        <f t="shared" si="22"/>
        <v>264.05500000000001</v>
      </c>
      <c r="J278">
        <f t="shared" si="23"/>
        <v>9.246658740824472</v>
      </c>
      <c r="K278">
        <f t="shared" si="24"/>
        <v>0.64491255494659294</v>
      </c>
    </row>
    <row r="279" spans="1:11" x14ac:dyDescent="0.3">
      <c r="A279">
        <f>+impedance_haut_parleur!A279</f>
        <v>267.89100000000002</v>
      </c>
      <c r="B279" t="str">
        <f>+IMDIV(1,impedance_haut_parleur!E279)</f>
        <v>0,109342420974494-0,00123286911866188i</v>
      </c>
      <c r="C279" t="str">
        <f>+IMDIV(1,'R1L1C1'!F281)</f>
        <v>9,99999999994507E-07+2,3437428440193E-12i</v>
      </c>
      <c r="D279" t="str">
        <f>+IMDIV(1,'R2L2C2'!F281)</f>
        <v>9,99999999994507E-07+2,3437428440193E-12i</v>
      </c>
      <c r="E279" t="str">
        <f>+IMDIV(1,'R3C3'!F281)</f>
        <v>9,96482826156429E-07+5,92013794748526E-08i</v>
      </c>
      <c r="F279" t="str">
        <f>+IMDIV(1,'R4C4'!F281)</f>
        <v>9,96482826156429E-07+5,92013794748526E-08i</v>
      </c>
      <c r="G279" t="str">
        <f t="shared" si="20"/>
        <v>0,109346413940146-0,00123275071121544i</v>
      </c>
      <c r="H279" t="str">
        <f t="shared" si="21"/>
        <v>9,14408512659674+0,103088679701896i</v>
      </c>
      <c r="I279">
        <f t="shared" si="22"/>
        <v>267.89100000000002</v>
      </c>
      <c r="J279">
        <f t="shared" si="23"/>
        <v>9.1446662092353268</v>
      </c>
      <c r="K279">
        <f t="shared" si="24"/>
        <v>0.64591437650683226</v>
      </c>
    </row>
    <row r="280" spans="1:11" x14ac:dyDescent="0.3">
      <c r="A280">
        <f>+impedance_haut_parleur!A280</f>
        <v>271.78399999999999</v>
      </c>
      <c r="B280" t="str">
        <f>+IMDIV(1,impedance_haut_parleur!E280)</f>
        <v>0,110351908622412-0,00227107943992096i</v>
      </c>
      <c r="C280" t="str">
        <f>+IMDIV(1,'R1L1C1'!F282)</f>
        <v>9,99999999994663E-07+2,31012279434808E-12i</v>
      </c>
      <c r="D280" t="str">
        <f>+IMDIV(1,'R2L2C2'!F282)</f>
        <v>9,99999999994663E-07+2,31012279434808E-12i</v>
      </c>
      <c r="E280" t="str">
        <f>+IMDIV(1,'R3C3'!F282)</f>
        <v>9,96582521765882E-07+5,83592244348551E-08i</v>
      </c>
      <c r="F280" t="str">
        <f>+IMDIV(1,'R4C4'!F282)</f>
        <v>9,96582521765882E-07+5,83592244348551E-08i</v>
      </c>
      <c r="G280" t="str">
        <f t="shared" si="20"/>
        <v>0,110355901787456-0,00227096271685185i</v>
      </c>
      <c r="H280" t="str">
        <f t="shared" si="21"/>
        <v>9,05775483675362+0,18639531913997i</v>
      </c>
      <c r="I280">
        <f t="shared" si="22"/>
        <v>271.78399999999999</v>
      </c>
      <c r="J280">
        <f t="shared" si="23"/>
        <v>9.0596725049932623</v>
      </c>
      <c r="K280">
        <f t="shared" si="24"/>
        <v>1.1788967747009151</v>
      </c>
    </row>
    <row r="281" spans="1:11" x14ac:dyDescent="0.3">
      <c r="A281">
        <f>+impedance_haut_parleur!A281</f>
        <v>275.73200000000003</v>
      </c>
      <c r="B281" t="str">
        <f>+IMDIV(1,impedance_haut_parleur!E281)</f>
        <v>0,110921804352779-0,00345097694889676i</v>
      </c>
      <c r="C281" t="str">
        <f>+IMDIV(1,'R1L1C1'!F283)</f>
        <v>9,99999999994815E-07+2,27699661935778E-12i</v>
      </c>
      <c r="D281" t="str">
        <f>+IMDIV(1,'R2L2C2'!F283)</f>
        <v>9,99999999994815E-07+2,27699661935778E-12i</v>
      </c>
      <c r="E281" t="str">
        <f>+IMDIV(1,'R3C3'!F283)</f>
        <v>9,96679363117074E-07+5,75292121762307E-08i</v>
      </c>
      <c r="F281" t="str">
        <f>+IMDIV(1,'R4C4'!F283)</f>
        <v>9,96679363117074E-07+5,75292121762307E-08i</v>
      </c>
      <c r="G281" t="str">
        <f t="shared" si="20"/>
        <v>0,110925797711505-0,00345086188591841i</v>
      </c>
      <c r="H281" t="str">
        <f t="shared" si="21"/>
        <v>9,00631905759233+0,280183364099824i</v>
      </c>
      <c r="I281">
        <f t="shared" si="22"/>
        <v>275.73200000000003</v>
      </c>
      <c r="J281">
        <f t="shared" si="23"/>
        <v>9.0106762057388963</v>
      </c>
      <c r="K281">
        <f t="shared" si="24"/>
        <v>1.7818765136137564</v>
      </c>
    </row>
    <row r="282" spans="1:11" x14ac:dyDescent="0.3">
      <c r="A282">
        <f>+impedance_haut_parleur!A282</f>
        <v>279.738</v>
      </c>
      <c r="B282" t="str">
        <f>+IMDIV(1,impedance_haut_parleur!E282)</f>
        <v>0,111419483880672-0,00336524448929973i</v>
      </c>
      <c r="C282" t="str">
        <f>+IMDIV(1,'R1L1C1'!F284)</f>
        <v>9,99999999994963E-07+2,24433881140338E-12i</v>
      </c>
      <c r="D282" t="str">
        <f>+IMDIV(1,'R2L2C2'!F284)</f>
        <v>9,99999999994963E-07+2,24433881140338E-12i</v>
      </c>
      <c r="E282" t="str">
        <f>+IMDIV(1,'R3C3'!F284)</f>
        <v>9,96773484106972E-07+5,6710717578075E-08i</v>
      </c>
      <c r="F282" t="str">
        <f>+IMDIV(1,'R4C4'!F284)</f>
        <v>9,96773484106972E-07+5,6710717578075E-08i</v>
      </c>
      <c r="G282" t="str">
        <f t="shared" si="20"/>
        <v>0,11142347742764-0,0033651310633759i</v>
      </c>
      <c r="H282" t="str">
        <f t="shared" si="21"/>
        <v>8,96659067966391+0,270802469329762i</v>
      </c>
      <c r="I282">
        <f t="shared" si="22"/>
        <v>279.738</v>
      </c>
      <c r="J282">
        <f t="shared" si="23"/>
        <v>8.9706790375105268</v>
      </c>
      <c r="K282">
        <f t="shared" si="24"/>
        <v>1.7298797601488782</v>
      </c>
    </row>
    <row r="283" spans="1:11" x14ac:dyDescent="0.3">
      <c r="A283">
        <f>+impedance_haut_parleur!A283</f>
        <v>283.803</v>
      </c>
      <c r="B283" t="str">
        <f>+IMDIV(1,impedance_haut_parleur!E283)</f>
        <v>0,112696616137092-0,00427618284504935i</v>
      </c>
      <c r="C283" t="str">
        <f>+IMDIV(1,'R1L1C1'!F285)</f>
        <v>9,99999999995106E-07+2,21214172133561E-12i</v>
      </c>
      <c r="D283" t="str">
        <f>+IMDIV(1,'R2L2C2'!F285)</f>
        <v>9,99999999995106E-07+2,21214172133561E-12i</v>
      </c>
      <c r="E283" t="str">
        <f>+IMDIV(1,'R3C3'!F285)</f>
        <v>9,9686496328321E-07+5,59035621546085E-08i</v>
      </c>
      <c r="F283" t="str">
        <f>+IMDIV(1,'R4C4'!F285)</f>
        <v>9,9686496328321E-07+5,59035621546085E-08i</v>
      </c>
      <c r="G283" t="str">
        <f t="shared" si="20"/>
        <v>0,112700609867019-0,00427607103350076i</v>
      </c>
      <c r="H283" t="str">
        <f t="shared" si="21"/>
        <v>8,86031127675777+0,336176711404217i</v>
      </c>
      <c r="I283">
        <f t="shared" si="22"/>
        <v>283.803</v>
      </c>
      <c r="J283">
        <f t="shared" si="23"/>
        <v>8.8666865684048766</v>
      </c>
      <c r="K283">
        <f t="shared" si="24"/>
        <v>2.1728663079418835</v>
      </c>
    </row>
    <row r="284" spans="1:11" x14ac:dyDescent="0.3">
      <c r="A284">
        <f>+impedance_haut_parleur!A284</f>
        <v>287.92599999999999</v>
      </c>
      <c r="B284" t="str">
        <f>+IMDIV(1,impedance_haut_parleur!E284)</f>
        <v>0,113028946180201-0,00571591050008476i</v>
      </c>
      <c r="C284" t="str">
        <f>+IMDIV(1,'R1L1C1'!F286)</f>
        <v>9,99999999995246E-07+2,18041318245987E-12i</v>
      </c>
      <c r="D284" t="str">
        <f>+IMDIV(1,'R2L2C2'!F286)</f>
        <v>9,99999999995246E-07+2,18041318245987E-12i</v>
      </c>
      <c r="E284" t="str">
        <f>+IMDIV(1,'R3C3'!F286)</f>
        <v>9,96953834160678E-07+5,51079550791139E-08i</v>
      </c>
      <c r="F284" t="str">
        <f>+IMDIV(1,'R4C4'!F286)</f>
        <v>9,96953834160678E-07+5,51079550791139E-08i</v>
      </c>
      <c r="G284" t="str">
        <f t="shared" si="20"/>
        <v>0,113032940087869-0,00571580027981378i</v>
      </c>
      <c r="H284" t="str">
        <f t="shared" si="21"/>
        <v>8,82441386382229+0,446229100940118i</v>
      </c>
      <c r="I284">
        <f t="shared" si="22"/>
        <v>287.92599999999999</v>
      </c>
      <c r="J284">
        <f t="shared" si="23"/>
        <v>8.8356890195697151</v>
      </c>
      <c r="K284">
        <f t="shared" si="24"/>
        <v>2.8948421544776664</v>
      </c>
    </row>
    <row r="285" spans="1:11" x14ac:dyDescent="0.3">
      <c r="A285">
        <f>+impedance_haut_parleur!A285</f>
        <v>292.10899999999998</v>
      </c>
      <c r="B285" t="str">
        <f>+IMDIV(1,impedance_haut_parleur!E285)</f>
        <v>0,113962932001122-0,00684450237685304i</v>
      </c>
      <c r="C285" t="str">
        <f>+IMDIV(1,'R1L1C1'!F287)</f>
        <v>9,99999999995381E-07+2,14913748349394E-12i</v>
      </c>
      <c r="D285" t="str">
        <f>+IMDIV(1,'R2L2C2'!F287)</f>
        <v>9,99999999995381E-07+2,14913748349394E-12i</v>
      </c>
      <c r="E285" t="str">
        <f>+IMDIV(1,'R3C3'!F287)</f>
        <v>9,97040195307213E-07+5,4323514696381E-08i</v>
      </c>
      <c r="F285" t="str">
        <f>+IMDIV(1,'R4C4'!F287)</f>
        <v>9,97040195307213E-07+5,4323514696381E-08i</v>
      </c>
      <c r="G285" t="str">
        <f t="shared" si="20"/>
        <v>0,113966926081513-0,00684439372552537i</v>
      </c>
      <c r="H285" t="str">
        <f t="shared" si="21"/>
        <v>8,74294215872691+0,525065828405532i</v>
      </c>
      <c r="I285">
        <f t="shared" si="22"/>
        <v>292.10899999999998</v>
      </c>
      <c r="J285">
        <f t="shared" si="23"/>
        <v>8.758694635332569</v>
      </c>
      <c r="K285">
        <f t="shared" si="24"/>
        <v>3.4368254086652725</v>
      </c>
    </row>
    <row r="286" spans="1:11" x14ac:dyDescent="0.3">
      <c r="A286">
        <f>+impedance_haut_parleur!A286</f>
        <v>296.35300000000001</v>
      </c>
      <c r="B286" t="str">
        <f>+IMDIV(1,impedance_haut_parleur!E286)</f>
        <v>0,114154648163782-0,00829686396434815i</v>
      </c>
      <c r="C286" t="str">
        <f>+IMDIV(1,'R1L1C1'!F288)</f>
        <v>9,99999999995513E-07+2,11830725294966E-12i</v>
      </c>
      <c r="D286" t="str">
        <f>+IMDIV(1,'R2L2C2'!F288)</f>
        <v>9,99999999995513E-07+2,11830725294966E-12i</v>
      </c>
      <c r="E286" t="str">
        <f>+IMDIV(1,'R3C3'!F288)</f>
        <v>9,97124119547535E-07+5,35500678252436E-08i</v>
      </c>
      <c r="F286" t="str">
        <f>+IMDIV(1,'R4C4'!F288)</f>
        <v>9,97124119547535E-07+5,35500678252436E-08i</v>
      </c>
      <c r="G286" t="str">
        <f t="shared" si="20"/>
        <v>0,114158642412021-0,00829675685997589i</v>
      </c>
      <c r="H286" t="str">
        <f t="shared" si="21"/>
        <v>8,71371385493786+0,633290337676702i</v>
      </c>
      <c r="I286">
        <f t="shared" si="22"/>
        <v>296.35300000000001</v>
      </c>
      <c r="J286">
        <f t="shared" si="23"/>
        <v>8.7366965036866588</v>
      </c>
      <c r="K286">
        <f t="shared" si="24"/>
        <v>4.1568015895306969</v>
      </c>
    </row>
    <row r="287" spans="1:11" x14ac:dyDescent="0.3">
      <c r="A287">
        <f>+impedance_haut_parleur!A287</f>
        <v>300.65899999999999</v>
      </c>
      <c r="B287" t="str">
        <f>+IMDIV(1,impedance_haut_parleur!E287)</f>
        <v>0,114946559113489-0,0091938646749586i</v>
      </c>
      <c r="C287" t="str">
        <f>+IMDIV(1,'R1L1C1'!F289)</f>
        <v>9,99999999995641E-07+2,0879154022911E-12i</v>
      </c>
      <c r="D287" t="str">
        <f>+IMDIV(1,'R2L2C2'!F289)</f>
        <v>9,99999999995641E-07+2,0879154022911E-12i</v>
      </c>
      <c r="E287" t="str">
        <f>+IMDIV(1,'R3C3'!F289)</f>
        <v>9,97205677110474E-07+5,27874478367294E-08i</v>
      </c>
      <c r="F287" t="str">
        <f>+IMDIV(1,'R4C4'!F289)</f>
        <v>9,97205677110474E-07+5,27874478367294E-08i</v>
      </c>
      <c r="G287" t="str">
        <f t="shared" si="20"/>
        <v>0,114950553524843-0,0091937590958871i</v>
      </c>
      <c r="H287" t="str">
        <f t="shared" si="21"/>
        <v>8,64409791083672+0,691355990524382i</v>
      </c>
      <c r="I287">
        <f t="shared" si="22"/>
        <v>300.65899999999999</v>
      </c>
      <c r="J287">
        <f t="shared" si="23"/>
        <v>8.6717012055170404</v>
      </c>
      <c r="K287">
        <f t="shared" si="24"/>
        <v>4.5727894768196586</v>
      </c>
    </row>
    <row r="288" spans="1:11" x14ac:dyDescent="0.3">
      <c r="A288">
        <f>+impedance_haut_parleur!A288</f>
        <v>305.02699999999999</v>
      </c>
      <c r="B288" t="str">
        <f>+IMDIV(1,impedance_haut_parleur!E288)</f>
        <v>0,11544159867933-0,0111869389393992i</v>
      </c>
      <c r="C288" t="str">
        <f>+IMDIV(1,'R1L1C1'!F290)</f>
        <v>9,99999999995765E-07+2,05796186538719E-12i</v>
      </c>
      <c r="D288" t="str">
        <f>+IMDIV(1,'R2L2C2'!F290)</f>
        <v>9,99999999995765E-07+2,05796186538719E-12i</v>
      </c>
      <c r="E288" t="str">
        <f>+IMDIV(1,'R3C3'!F290)</f>
        <v>9,97284918017459E-07+5,20356638505686E-08i</v>
      </c>
      <c r="F288" t="str">
        <f>+IMDIV(1,'R4C4'!F290)</f>
        <v>9,97284918017459E-07+5,20356638505686E-08i</v>
      </c>
      <c r="G288" t="str">
        <f t="shared" si="20"/>
        <v>0,115445593249166-0,0111868348639556i</v>
      </c>
      <c r="H288" t="str">
        <f t="shared" si="21"/>
        <v>8,58150968159799+0,831559949493061i</v>
      </c>
      <c r="I288">
        <f t="shared" si="22"/>
        <v>305.02699999999999</v>
      </c>
      <c r="J288">
        <f t="shared" si="23"/>
        <v>8.6217051889380283</v>
      </c>
      <c r="K288">
        <f t="shared" si="24"/>
        <v>5.5347584986995377</v>
      </c>
    </row>
    <row r="289" spans="1:11" x14ac:dyDescent="0.3">
      <c r="A289">
        <f>+impedance_haut_parleur!A289</f>
        <v>309.459</v>
      </c>
      <c r="B289" t="str">
        <f>+IMDIV(1,impedance_haut_parleur!E289)</f>
        <v>0,11554552318063-0,0127971706841179i</v>
      </c>
      <c r="C289" t="str">
        <f>+IMDIV(1,'R1L1C1'!F291)</f>
        <v>9,99999999995885E-07+2,02843291768668E-12i</v>
      </c>
      <c r="D289" t="str">
        <f>+IMDIV(1,'R2L2C2'!F291)</f>
        <v>9,99999999995885E-07+2,02843291768668E-12i</v>
      </c>
      <c r="E289" t="str">
        <f>+IMDIV(1,'R3C3'!F291)</f>
        <v>9,97361926974584E-07+5,12943817208945E-08i</v>
      </c>
      <c r="F289" t="str">
        <f>+IMDIV(1,'R4C4'!F291)</f>
        <v>9,97361926974584E-07+5,12943817208945E-08i</v>
      </c>
      <c r="G289" t="str">
        <f t="shared" si="20"/>
        <v>0,115549517904484-0,0127970680912976i</v>
      </c>
      <c r="H289" t="str">
        <f t="shared" si="21"/>
        <v>8,54943536978257+0,946846932409485i</v>
      </c>
      <c r="I289">
        <f t="shared" si="22"/>
        <v>309.459</v>
      </c>
      <c r="J289">
        <f t="shared" si="23"/>
        <v>8.6017070547364298</v>
      </c>
      <c r="K289">
        <f t="shared" si="24"/>
        <v>6.3197330210677611</v>
      </c>
    </row>
    <row r="290" spans="1:11" x14ac:dyDescent="0.3">
      <c r="A290">
        <f>+impedance_haut_parleur!A290</f>
        <v>313.95499999999998</v>
      </c>
      <c r="B290" t="str">
        <f>+IMDIV(1,impedance_haut_parleur!E290)</f>
        <v>0,115381548546916-0,0141997802630691i</v>
      </c>
      <c r="C290" t="str">
        <f>+IMDIV(1,'R1L1C1'!F292)</f>
        <v>9,99999999996003E-07+1,9993286022742E-12i</v>
      </c>
      <c r="D290" t="str">
        <f>+IMDIV(1,'R2L2C2'!F292)</f>
        <v>9,99999999996003E-07+1,9993286022742E-12i</v>
      </c>
      <c r="E290" t="str">
        <f>+IMDIV(1,'R3C3'!F292)</f>
        <v>9,97436750854572E-07+5,05636124030591E-08i</v>
      </c>
      <c r="F290" t="str">
        <f>+IMDIV(1,'R4C4'!F292)</f>
        <v>9,97436750854572E-07+5,05636124030591E-08i</v>
      </c>
      <c r="G290" t="str">
        <f t="shared" si="20"/>
        <v>0,115385543420418-0,0141996791318456i</v>
      </c>
      <c r="H290" t="str">
        <f t="shared" si="21"/>
        <v>8,53730396323962+1,05062534989617i</v>
      </c>
      <c r="I290">
        <f t="shared" si="22"/>
        <v>313.95499999999998</v>
      </c>
      <c r="J290">
        <f t="shared" si="23"/>
        <v>8.6017075390059254</v>
      </c>
      <c r="K290">
        <f t="shared" si="24"/>
        <v>7.0157100446566973</v>
      </c>
    </row>
    <row r="291" spans="1:11" x14ac:dyDescent="0.3">
      <c r="A291">
        <f>+impedance_haut_parleur!A291</f>
        <v>318.517</v>
      </c>
      <c r="B291" t="str">
        <f>+IMDIV(1,impedance_haut_parleur!E291)</f>
        <v>0,115330106843159-0,0162455387812736i</v>
      </c>
      <c r="C291" t="str">
        <f>+IMDIV(1,'R1L1C1'!F293)</f>
        <v>9,99999999996117E-07+1,97063604836905E-12i</v>
      </c>
      <c r="D291" t="str">
        <f>+IMDIV(1,'R2L2C2'!F293)</f>
        <v>9,99999999996117E-07+1,97063604836905E-12i</v>
      </c>
      <c r="E291" t="str">
        <f>+IMDIV(1,'R3C3'!F293)</f>
        <v>9,9750946839808E-07+4,98430421850398E-08i</v>
      </c>
      <c r="F291" t="str">
        <f>+IMDIV(1,'R4C4'!F293)</f>
        <v>9,9750946839808E-07+4,98430421850398E-08i</v>
      </c>
      <c r="G291" t="str">
        <f t="shared" si="20"/>
        <v>0,115334101862096-0,016245439091248i</v>
      </c>
      <c r="H291" t="str">
        <f t="shared" si="21"/>
        <v>8,50178480573936+1,19752289217702i</v>
      </c>
      <c r="I291">
        <f t="shared" si="22"/>
        <v>318.517</v>
      </c>
      <c r="J291">
        <f t="shared" si="23"/>
        <v>8.5857094034441133</v>
      </c>
      <c r="K291">
        <f t="shared" si="24"/>
        <v>8.0176773181688823</v>
      </c>
    </row>
    <row r="292" spans="1:11" x14ac:dyDescent="0.3">
      <c r="A292">
        <f>+impedance_haut_parleur!A292</f>
        <v>323.14400000000001</v>
      </c>
      <c r="B292" t="str">
        <f>+IMDIV(1,impedance_haut_parleur!E292)</f>
        <v>0,114551563264182-0,0176393586543087i</v>
      </c>
      <c r="C292" t="str">
        <f>+IMDIV(1,'R1L1C1'!F294)</f>
        <v>9,99999999996227E-07+1,94236138581673E-12i</v>
      </c>
      <c r="D292" t="str">
        <f>+IMDIV(1,'R2L2C2'!F294)</f>
        <v>9,99999999996227E-07+1,94236138581673E-12i</v>
      </c>
      <c r="E292" t="str">
        <f>+IMDIV(1,'R3C3'!F294)</f>
        <v>9,97580108739226E-07+4,91328341036808E-08i</v>
      </c>
      <c r="F292" t="str">
        <f>+IMDIV(1,'R4C4'!F294)</f>
        <v>9,97580108739226E-07+4,91328341036808E-08i</v>
      </c>
      <c r="G292" t="str">
        <f t="shared" si="20"/>
        <v>0,114555558424399-0,0176392603847558i</v>
      </c>
      <c r="H292" t="str">
        <f t="shared" si="21"/>
        <v>8,52721003828628+1,31301946662065i</v>
      </c>
      <c r="I292">
        <f t="shared" si="22"/>
        <v>323.14400000000001</v>
      </c>
      <c r="J292">
        <f t="shared" si="23"/>
        <v>8.6277071784324644</v>
      </c>
      <c r="K292">
        <f t="shared" si="24"/>
        <v>8.7536514185087171</v>
      </c>
    </row>
    <row r="293" spans="1:11" x14ac:dyDescent="0.3">
      <c r="A293">
        <f>+impedance_haut_parleur!A293</f>
        <v>327.839</v>
      </c>
      <c r="B293" t="str">
        <f>+IMDIV(1,impedance_haut_parleur!E293)</f>
        <v>0,114007212436078-0,0192460375420091i</v>
      </c>
      <c r="C293" t="str">
        <f>+IMDIV(1,'R1L1C1'!F295)</f>
        <v>9,99999999996335E-07+1,91448614700997E-12i</v>
      </c>
      <c r="D293" t="str">
        <f>+IMDIV(1,'R2L2C2'!F295)</f>
        <v>9,99999999996335E-07+1,91448614700997E-12i</v>
      </c>
      <c r="E293" t="str">
        <f>+IMDIV(1,'R3C3'!F295)</f>
        <v>9,97648761424709E-07+4,84325329964554E-08i</v>
      </c>
      <c r="F293" t="str">
        <f>+IMDIV(1,'R4C4'!F295)</f>
        <v>9,97648761424709E-07+4,84325329964554E-08i</v>
      </c>
      <c r="G293" t="str">
        <f t="shared" si="20"/>
        <v>0,114011207733601-0,0192459406731141i</v>
      </c>
      <c r="H293" t="str">
        <f t="shared" si="21"/>
        <v>8,52805252274991+1,43959875676042i</v>
      </c>
      <c r="I293">
        <f t="shared" si="22"/>
        <v>327.839</v>
      </c>
      <c r="J293">
        <f t="shared" si="23"/>
        <v>8.6487065166559578</v>
      </c>
      <c r="K293">
        <f t="shared" si="24"/>
        <v>9.5816231111367358</v>
      </c>
    </row>
    <row r="294" spans="1:11" x14ac:dyDescent="0.3">
      <c r="A294">
        <f>+impedance_haut_parleur!A294</f>
        <v>332.60300000000001</v>
      </c>
      <c r="B294" t="str">
        <f>+IMDIV(1,impedance_haut_parleur!E294)</f>
        <v>0,113264709734026-0,0201041406465255i</v>
      </c>
      <c r="C294" t="str">
        <f>+IMDIV(1,'R1L1C1'!F296)</f>
        <v>9,99999999996439E-07+1,88700479212957E-12i</v>
      </c>
      <c r="D294" t="str">
        <f>+IMDIV(1,'R2L2C2'!F296)</f>
        <v>9,99999999996439E-07+1,88700479212957E-12i</v>
      </c>
      <c r="E294" t="str">
        <f>+IMDIV(1,'R3C3'!F296)</f>
        <v>9,97715481652754E-07+4,77420079507242E-08i</v>
      </c>
      <c r="F294" t="str">
        <f>+IMDIV(1,'R4C4'!F296)</f>
        <v>9,97715481652754E-07+4,77420079507242E-08i</v>
      </c>
      <c r="G294" t="str">
        <f t="shared" si="20"/>
        <v>0,113268705164989-0,0201040451587356i</v>
      </c>
      <c r="H294" t="str">
        <f t="shared" si="21"/>
        <v>8,55893479602219+1,51912402811761i</v>
      </c>
      <c r="I294">
        <f t="shared" si="22"/>
        <v>332.60300000000001</v>
      </c>
      <c r="J294">
        <f t="shared" si="23"/>
        <v>8.6927039898620535</v>
      </c>
      <c r="K294">
        <f t="shared" si="24"/>
        <v>10.064605400330414</v>
      </c>
    </row>
    <row r="295" spans="1:11" x14ac:dyDescent="0.3">
      <c r="A295">
        <f>+impedance_haut_parleur!A295</f>
        <v>337.435</v>
      </c>
      <c r="B295" t="str">
        <f>+IMDIV(1,impedance_haut_parleur!E295)</f>
        <v>0,113076579133077-0,0213517336248813i</v>
      </c>
      <c r="C295" t="str">
        <f>+IMDIV(1,'R1L1C1'!F297)</f>
        <v>9,99999999996541E-07+1,85992298453806E-12i</v>
      </c>
      <c r="D295" t="str">
        <f>+IMDIV(1,'R2L2C2'!F297)</f>
        <v>9,99999999996541E-07+1,85992298453806E-12i</v>
      </c>
      <c r="E295" t="str">
        <f>+IMDIV(1,'R3C3'!F297)</f>
        <v>9,97780296675638E-07+4,70614092597465E-08i</v>
      </c>
      <c r="F295" t="str">
        <f>+IMDIV(1,'R4C4'!F297)</f>
        <v>9,97780296675638E-07+4,70614092597465E-08i</v>
      </c>
      <c r="G295" t="str">
        <f t="shared" si="20"/>
        <v>0,11308057469367-0,0213516394983429i</v>
      </c>
      <c r="H295" t="str">
        <f t="shared" si="21"/>
        <v>8,53882390445755+1,61228301360955i</v>
      </c>
      <c r="I295">
        <f t="shared" si="22"/>
        <v>337.435</v>
      </c>
      <c r="J295">
        <f t="shared" si="23"/>
        <v>8.6897048389061844</v>
      </c>
      <c r="K295">
        <f t="shared" si="24"/>
        <v>10.692584837616442</v>
      </c>
    </row>
    <row r="296" spans="1:11" x14ac:dyDescent="0.3">
      <c r="A296">
        <f>+impedance_haut_parleur!A296</f>
        <v>342.33800000000002</v>
      </c>
      <c r="B296" t="str">
        <f>+IMDIV(1,impedance_haut_parleur!E296)</f>
        <v>0,112280854286829-0,0225419194977742i</v>
      </c>
      <c r="C296" t="str">
        <f>+IMDIV(1,'R1L1C1'!F298)</f>
        <v>9,99999999996639E-07+1,83322380480574E-12i</v>
      </c>
      <c r="D296" t="str">
        <f>+IMDIV(1,'R2L2C2'!F298)</f>
        <v>9,99999999996639E-07+1,83322380480574E-12i</v>
      </c>
      <c r="E296" t="str">
        <f>+IMDIV(1,'R3C3'!F298)</f>
        <v>9,97843286856911E-07+4,63903193727665E-08i</v>
      </c>
      <c r="F296" t="str">
        <f>+IMDIV(1,'R4C4'!F298)</f>
        <v>9,97843286856911E-07+4,63903193727665E-08i</v>
      </c>
      <c r="G296" t="str">
        <f t="shared" si="20"/>
        <v>0,112284849973403-0,022541826713469i</v>
      </c>
      <c r="H296" t="str">
        <f t="shared" si="21"/>
        <v>8,56089250087812+1,71864819976285i</v>
      </c>
      <c r="I296">
        <f t="shared" si="22"/>
        <v>342.33800000000002</v>
      </c>
      <c r="J296">
        <f t="shared" si="23"/>
        <v>8.7317027002835665</v>
      </c>
      <c r="K296">
        <f t="shared" si="24"/>
        <v>11.35156101366813</v>
      </c>
    </row>
    <row r="297" spans="1:11" x14ac:dyDescent="0.3">
      <c r="A297">
        <f>+impedance_haut_parleur!A297</f>
        <v>347.31099999999998</v>
      </c>
      <c r="B297" t="str">
        <f>+IMDIV(1,impedance_haut_parleur!E297)</f>
        <v>0,111956166077323-0,023472484813377i</v>
      </c>
      <c r="C297" t="str">
        <f>+IMDIV(1,'R1L1C1'!F299)</f>
        <v>9,99999999996735E-07+1,80691259972625E-12i</v>
      </c>
      <c r="D297" t="str">
        <f>+IMDIV(1,'R2L2C2'!F299)</f>
        <v>9,99999999996735E-07+1,80691259972625E-12i</v>
      </c>
      <c r="E297" t="str">
        <f>+IMDIV(1,'R3C3'!F299)</f>
        <v>9,97904478321745E-07+4,57288800119907E-08i</v>
      </c>
      <c r="F297" t="str">
        <f>+IMDIV(1,'R4C4'!F299)</f>
        <v>9,97904478321745E-07+4,57288800119907E-08i</v>
      </c>
      <c r="G297" t="str">
        <f t="shared" si="20"/>
        <v>0,11196016188628-0,0234723933520031i</v>
      </c>
      <c r="H297" t="str">
        <f t="shared" si="21"/>
        <v>8,55570042871887+1,79369842345146i</v>
      </c>
      <c r="I297">
        <f t="shared" si="22"/>
        <v>347.31099999999998</v>
      </c>
      <c r="J297">
        <f t="shared" si="23"/>
        <v>8.7417025721693662</v>
      </c>
      <c r="K297">
        <f t="shared" si="24"/>
        <v>11.840544494953134</v>
      </c>
    </row>
    <row r="298" spans="1:11" x14ac:dyDescent="0.3">
      <c r="A298">
        <f>+impedance_haut_parleur!A298</f>
        <v>352.35700000000003</v>
      </c>
      <c r="B298" t="str">
        <f>+IMDIV(1,impedance_haut_parleur!E298)</f>
        <v>0,11162548673103-0,0250576439070757i</v>
      </c>
      <c r="C298" t="str">
        <f>+IMDIV(1,'R1L1C1'!F300)</f>
        <v>9,99999999996828E-07+1,78097338489794E-12i</v>
      </c>
      <c r="D298" t="str">
        <f>+IMDIV(1,'R2L2C2'!F300)</f>
        <v>9,99999999996828E-07+1,78097338489794E-12i</v>
      </c>
      <c r="E298" t="str">
        <f>+IMDIV(1,'R3C3'!F300)</f>
        <v>9,97963945928349E-07+4,50766963681691E-08i</v>
      </c>
      <c r="F298" t="str">
        <f>+IMDIV(1,'R4C4'!F300)</f>
        <v>9,97963945928349E-07+4,50766963681691E-08i</v>
      </c>
      <c r="G298" t="str">
        <f t="shared" si="20"/>
        <v>0,111629482658922-0,025057553750121i</v>
      </c>
      <c r="H298" t="str">
        <f t="shared" si="21"/>
        <v>8,52848129211936+1,91439459624784i</v>
      </c>
      <c r="I298">
        <f t="shared" si="22"/>
        <v>352.35700000000003</v>
      </c>
      <c r="J298">
        <f t="shared" si="23"/>
        <v>8.7407036227166977</v>
      </c>
      <c r="K298">
        <f t="shared" si="24"/>
        <v>12.651517628544127</v>
      </c>
    </row>
    <row r="299" spans="1:11" x14ac:dyDescent="0.3">
      <c r="A299">
        <f>+impedance_haut_parleur!A299</f>
        <v>357.47699999999998</v>
      </c>
      <c r="B299" t="str">
        <f>+IMDIV(1,impedance_haut_parleur!E299)</f>
        <v>0,11067021494625-0,0260206450136901i</v>
      </c>
      <c r="C299" t="str">
        <f>+IMDIV(1,'R1L1C1'!F301)</f>
        <v>9,99999999996919E-07+1,75540133683431E-12i</v>
      </c>
      <c r="D299" t="str">
        <f>+IMDIV(1,'R2L2C2'!F301)</f>
        <v>9,99999999996919E-07+1,75540133683431E-12i</v>
      </c>
      <c r="E299" t="str">
        <f>+IMDIV(1,'R3C3'!F301)</f>
        <v>9,98021736881455E-07+4,44336538400631E-08i</v>
      </c>
      <c r="F299" t="str">
        <f>+IMDIV(1,'R4C4'!F301)</f>
        <v>9,98021736881455E-07+4,44336538400631E-08i</v>
      </c>
      <c r="G299" t="str">
        <f t="shared" si="20"/>
        <v>0,110674210989724-0,0260205561428716i</v>
      </c>
      <c r="H299" t="str">
        <f t="shared" si="21"/>
        <v>8,56223832461672+2,01306339608802i</v>
      </c>
      <c r="I299">
        <f t="shared" si="22"/>
        <v>357.47699999999998</v>
      </c>
      <c r="J299">
        <f t="shared" si="23"/>
        <v>8.7957006181545747</v>
      </c>
      <c r="K299">
        <f t="shared" si="24"/>
        <v>13.230495480771177</v>
      </c>
    </row>
    <row r="300" spans="1:11" x14ac:dyDescent="0.3">
      <c r="A300">
        <f>+impedance_haut_parleur!A300</f>
        <v>362.67099999999999</v>
      </c>
      <c r="B300" t="str">
        <f>+IMDIV(1,impedance_haut_parleur!E300)</f>
        <v>0,110151461810231-0,0277683026395613i</v>
      </c>
      <c r="C300" t="str">
        <f>+IMDIV(1,'R1L1C1'!F302)</f>
        <v>9,99999999997006E-07+1,73019651903566E-12i</v>
      </c>
      <c r="D300" t="str">
        <f>+IMDIV(1,'R2L2C2'!F302)</f>
        <v>9,99999999997006E-07+1,73019651903566E-12i</v>
      </c>
      <c r="E300" t="str">
        <f>+IMDIV(1,'R3C3'!F302)</f>
        <v>9,98077886464081E-07+4,37997604499588E-08i</v>
      </c>
      <c r="F300" t="str">
        <f>+IMDIV(1,'R4C4'!F302)</f>
        <v>9,98077886464081E-07+4,37997604499588E-08i</v>
      </c>
      <c r="G300" t="str">
        <f t="shared" si="20"/>
        <v>0,110155457966004-0,02776821503658i</v>
      </c>
      <c r="H300" t="str">
        <f t="shared" si="21"/>
        <v>8,53567675154635+2,15169100012116i</v>
      </c>
      <c r="I300">
        <f t="shared" si="22"/>
        <v>362.67099999999999</v>
      </c>
      <c r="J300">
        <f t="shared" si="23"/>
        <v>8.802701390305776</v>
      </c>
      <c r="K300">
        <f t="shared" si="24"/>
        <v>14.148464481548151</v>
      </c>
    </row>
    <row r="301" spans="1:11" x14ac:dyDescent="0.3">
      <c r="A301">
        <f>+impedance_haut_parleur!A301</f>
        <v>367.94</v>
      </c>
      <c r="B301" t="str">
        <f>+IMDIV(1,impedance_haut_parleur!E301)</f>
        <v>0,108652579669539-0,0292129861686998i</v>
      </c>
      <c r="C301" t="str">
        <f>+IMDIV(1,'R1L1C1'!F303)</f>
        <v>9,99999999997092E-07+1,70535390028793E-12i</v>
      </c>
      <c r="D301" t="str">
        <f>+IMDIV(1,'R2L2C2'!F303)</f>
        <v>9,99999999997092E-07+1,70535390028793E-12i</v>
      </c>
      <c r="E301" t="str">
        <f>+IMDIV(1,'R3C3'!F303)</f>
        <v>9,98132440590431E-07+4,31748958472426E-08i</v>
      </c>
      <c r="F301" t="str">
        <f>+IMDIV(1,'R4C4'!F303)</f>
        <v>9,98132440590431E-07+4,31748958472426E-08i</v>
      </c>
      <c r="G301" t="str">
        <f t="shared" si="20"/>
        <v>0,10865657593442-0,0292128998154974i</v>
      </c>
      <c r="H301" t="str">
        <f t="shared" si="21"/>
        <v>8,58290859289862+2,30756074074384i</v>
      </c>
      <c r="I301">
        <f t="shared" si="22"/>
        <v>367.94</v>
      </c>
      <c r="J301">
        <f t="shared" si="23"/>
        <v>8.8876969168775801</v>
      </c>
      <c r="K301">
        <f t="shared" si="24"/>
        <v>15.04842915496746</v>
      </c>
    </row>
    <row r="302" spans="1:11" x14ac:dyDescent="0.3">
      <c r="A302">
        <f>+impedance_haut_parleur!A302</f>
        <v>373.286</v>
      </c>
      <c r="B302" t="str">
        <f>+IMDIV(1,impedance_haut_parleur!E302)</f>
        <v>0,107041654345159-0,0301162757549892i</v>
      </c>
      <c r="C302" t="str">
        <f>+IMDIV(1,'R1L1C1'!F304)</f>
        <v>9,99999999997175E-07+1,68086404622289E-12i</v>
      </c>
      <c r="D302" t="str">
        <f>+IMDIV(1,'R2L2C2'!F304)</f>
        <v>9,99999999997175E-07+1,68086404622289E-12i</v>
      </c>
      <c r="E302" t="str">
        <f>+IMDIV(1,'R3C3'!F304)</f>
        <v>9,98185453526478E-07+4,25588286330493E-08i</v>
      </c>
      <c r="F302" t="str">
        <f>+IMDIV(1,'R4C4'!F304)</f>
        <v>9,98185453526478E-07+4,25588286330493E-08i</v>
      </c>
      <c r="G302" t="str">
        <f t="shared" si="20"/>
        <v>0,107045650716066-0,0301161906339702i</v>
      </c>
      <c r="H302" t="str">
        <f t="shared" si="21"/>
        <v>8,65661980803503+2,4354507692806i</v>
      </c>
      <c r="I302">
        <f t="shared" si="22"/>
        <v>373.286</v>
      </c>
      <c r="J302">
        <f t="shared" si="23"/>
        <v>8.9926907514077179</v>
      </c>
      <c r="K302">
        <f t="shared" si="24"/>
        <v>15.713400102592002</v>
      </c>
    </row>
    <row r="303" spans="1:11" x14ac:dyDescent="0.3">
      <c r="A303">
        <f>+impedance_haut_parleur!A303</f>
        <v>378.709</v>
      </c>
      <c r="B303" t="str">
        <f>+IMDIV(1,impedance_haut_parleur!E303)</f>
        <v>0,104937073187574-0,0295399621839384i</v>
      </c>
      <c r="C303" t="str">
        <f>+IMDIV(1,'R1L1C1'!F305)</f>
        <v>9,99999999997255E-07+1,65672691458589E-12i</v>
      </c>
      <c r="D303" t="str">
        <f>+IMDIV(1,'R2L2C2'!F305)</f>
        <v>9,99999999997255E-07+1,65672691458589E-12i</v>
      </c>
      <c r="E303" t="str">
        <f>+IMDIV(1,'R3C3'!F305)</f>
        <v>9,98236958011064E-07+4,1951563402105E-08i</v>
      </c>
      <c r="F303" t="str">
        <f>+IMDIV(1,'R4C4'!F305)</f>
        <v>9,98236958011064E-07+4,1951563402105E-08i</v>
      </c>
      <c r="G303" t="str">
        <f t="shared" si="20"/>
        <v>0,10494106966149-0,0295398782774981i</v>
      </c>
      <c r="H303" t="str">
        <f t="shared" si="21"/>
        <v>8,82953443023768+2,48542704164863i</v>
      </c>
      <c r="I303">
        <f t="shared" si="22"/>
        <v>378.709</v>
      </c>
      <c r="J303">
        <f t="shared" si="23"/>
        <v>9.1726782258024784</v>
      </c>
      <c r="K303">
        <f t="shared" si="24"/>
        <v>15.721388414904087</v>
      </c>
    </row>
    <row r="304" spans="1:11" x14ac:dyDescent="0.3">
      <c r="A304">
        <f>+impedance_haut_parleur!A304</f>
        <v>384.21100000000001</v>
      </c>
      <c r="B304" t="str">
        <f>+IMDIV(1,impedance_haut_parleur!E304)</f>
        <v>0,105237755871622-0,0285865485426381i</v>
      </c>
      <c r="C304" t="str">
        <f>+IMDIV(1,'R1L1C1'!F306)</f>
        <v>9,99999999997333E-07+1,63293351540243E-12i</v>
      </c>
      <c r="D304" t="str">
        <f>+IMDIV(1,'R2L2C2'!F306)</f>
        <v>9,99999999997333E-07+1,63293351540243E-12i</v>
      </c>
      <c r="E304" t="str">
        <f>+IMDIV(1,'R3C3'!F306)</f>
        <v>9,98287005013489E-07+4,13528794001995E-08i</v>
      </c>
      <c r="F304" t="str">
        <f>+IMDIV(1,'R4C4'!F306)</f>
        <v>9,98287005013489E-07+4,13528794001995E-08i</v>
      </c>
      <c r="G304" t="str">
        <f t="shared" si="20"/>
        <v>0,105241752445632-0,0285864658336134i</v>
      </c>
      <c r="H304" t="str">
        <f t="shared" si="21"/>
        <v>8,8490407761251+2,40363540067078i</v>
      </c>
      <c r="I304">
        <f t="shared" si="22"/>
        <v>384.21100000000001</v>
      </c>
      <c r="J304">
        <f t="shared" si="23"/>
        <v>9.1696775186962007</v>
      </c>
      <c r="K304">
        <f t="shared" si="24"/>
        <v>15.196407643808836</v>
      </c>
    </row>
    <row r="305" spans="1:11" x14ac:dyDescent="0.3">
      <c r="A305">
        <f>+impedance_haut_parleur!A305</f>
        <v>389.79300000000001</v>
      </c>
      <c r="B305" t="str">
        <f>+IMDIV(1,impedance_haut_parleur!E305)</f>
        <v>0,105910840019604-0,0295748230885715i</v>
      </c>
      <c r="C305" t="str">
        <f>+IMDIV(1,'R1L1C1'!F307)</f>
        <v>9,9999999999741E-07+1,60947957619809E-12i</v>
      </c>
      <c r="D305" t="str">
        <f>+IMDIV(1,'R2L2C2'!F307)</f>
        <v>9,9999999999741E-07+1,60947957619809E-12i</v>
      </c>
      <c r="E305" t="str">
        <f>+IMDIV(1,'R3C3'!F307)</f>
        <v>9,98335634270113E-07+4,07626743063295E-08i</v>
      </c>
      <c r="F305" t="str">
        <f>+IMDIV(1,'R4C4'!F307)</f>
        <v>9,98335634270113E-07+4,07626743063295E-08i</v>
      </c>
      <c r="G305" t="str">
        <f t="shared" si="20"/>
        <v>0,105914836690873-0,0295747415600039i</v>
      </c>
      <c r="H305" t="str">
        <f t="shared" si="21"/>
        <v>8,758635802204+2,44568559383619i</v>
      </c>
      <c r="I305">
        <f t="shared" si="22"/>
        <v>389.79300000000001</v>
      </c>
      <c r="J305">
        <f t="shared" si="23"/>
        <v>9.0936834747833384</v>
      </c>
      <c r="K305">
        <f t="shared" si="24"/>
        <v>15.601399021964186</v>
      </c>
    </row>
    <row r="306" spans="1:11" x14ac:dyDescent="0.3">
      <c r="A306">
        <f>+impedance_haut_parleur!A306</f>
        <v>395.45699999999999</v>
      </c>
      <c r="B306" t="str">
        <f>+IMDIV(1,impedance_haut_parleur!E306)</f>
        <v>0,105891043575277-0,0312276942262652i</v>
      </c>
      <c r="C306" t="str">
        <f>+IMDIV(1,'R1L1C1'!F308)</f>
        <v>9,99999999997483E-07+1,58635686559651E-12i</v>
      </c>
      <c r="D306" t="str">
        <f>+IMDIV(1,'R2L2C2'!F308)</f>
        <v>9,99999999997483E-07+1,58635686559651E-12i</v>
      </c>
      <c r="E306" t="str">
        <f>+IMDIV(1,'R3C3'!F308)</f>
        <v>9,98382892619693E-07+4,01807459366781E-08i</v>
      </c>
      <c r="F306" t="str">
        <f>+IMDIV(1,'R4C4'!F308)</f>
        <v>9,98382892619693E-07+4,01807459366781E-08i</v>
      </c>
      <c r="G306" t="str">
        <f t="shared" si="20"/>
        <v>0,105895040341062-0,0312276138616006i</v>
      </c>
      <c r="H306" t="str">
        <f t="shared" si="21"/>
        <v>8,68780913214064+2,56196652844161i</v>
      </c>
      <c r="I306">
        <f t="shared" si="22"/>
        <v>395.45699999999999</v>
      </c>
      <c r="J306">
        <f t="shared" si="23"/>
        <v>9.0576873433212217</v>
      </c>
      <c r="K306">
        <f t="shared" si="24"/>
        <v>16.430373290135879</v>
      </c>
    </row>
    <row r="307" spans="1:11" x14ac:dyDescent="0.3">
      <c r="A307">
        <f>+impedance_haut_parleur!A307</f>
        <v>401.202</v>
      </c>
      <c r="B307" t="str">
        <f>+IMDIV(1,impedance_haut_parleur!E307)</f>
        <v>0,104908741940563-0,0324666547674841i</v>
      </c>
      <c r="C307" t="str">
        <f>+IMDIV(1,'R1L1C1'!F309)</f>
        <v>9,99999999997555E-07+1,56356939915134E-12i</v>
      </c>
      <c r="D307" t="str">
        <f>+IMDIV(1,'R2L2C2'!F309)</f>
        <v>9,99999999997555E-07+1,56356939915134E-12i</v>
      </c>
      <c r="E307" t="str">
        <f>+IMDIV(1,'R3C3'!F309)</f>
        <v>9,98428801032771E-07+3,96072001160712E-08i</v>
      </c>
      <c r="F307" t="str">
        <f>+IMDIV(1,'R4C4'!F309)</f>
        <v>9,98428801032771E-07+3,96072001160712E-08i</v>
      </c>
      <c r="G307" t="str">
        <f t="shared" si="20"/>
        <v>0,104912738798165-0,0324665755499567i</v>
      </c>
      <c r="H307" t="str">
        <f t="shared" si="21"/>
        <v>8,69868296659817+2,69191759699939i</v>
      </c>
      <c r="I307">
        <f t="shared" si="22"/>
        <v>401.202</v>
      </c>
      <c r="J307">
        <f t="shared" si="23"/>
        <v>9.1056853505060289</v>
      </c>
      <c r="K307">
        <f t="shared" si="24"/>
        <v>17.195344038091676</v>
      </c>
    </row>
    <row r="308" spans="1:11" x14ac:dyDescent="0.3">
      <c r="A308">
        <f>+impedance_haut_parleur!A308</f>
        <v>407.03100000000001</v>
      </c>
      <c r="B308" t="str">
        <f>+IMDIV(1,impedance_haut_parleur!E308)</f>
        <v>0,103997664496726-0,0337126444956697i</v>
      </c>
      <c r="C308" t="str">
        <f>+IMDIV(1,'R1L1C1'!F310)</f>
        <v>9,99999999997625E-07+1,54110514628513E-12i</v>
      </c>
      <c r="D308" t="str">
        <f>+IMDIV(1,'R2L2C2'!F310)</f>
        <v>9,99999999997625E-07+1,54110514628513E-12i</v>
      </c>
      <c r="E308" t="str">
        <f>+IMDIV(1,'R3C3'!F310)</f>
        <v>9,98473412175694E-07+3,90417386129296E-08i</v>
      </c>
      <c r="F308" t="str">
        <f>+IMDIV(1,'R4C4'!F310)</f>
        <v>9,98473412175694E-07+3,90417386129296E-08i</v>
      </c>
      <c r="G308" t="str">
        <f t="shared" si="20"/>
        <v>0,10400166144355-0,0337125664091103i</v>
      </c>
      <c r="H308" t="str">
        <f t="shared" si="21"/>
        <v>8,70096895508216+2,82045488168503i</v>
      </c>
      <c r="I308">
        <f t="shared" si="22"/>
        <v>407.03100000000001</v>
      </c>
      <c r="J308">
        <f t="shared" si="23"/>
        <v>9.1466839071285548</v>
      </c>
      <c r="K308">
        <f t="shared" si="24"/>
        <v>17.960315140684333</v>
      </c>
    </row>
    <row r="309" spans="1:11" x14ac:dyDescent="0.3">
      <c r="A309">
        <f>+impedance_haut_parleur!A309</f>
        <v>412.94499999999999</v>
      </c>
      <c r="B309" t="str">
        <f>+IMDIV(1,impedance_haut_parleur!E309)</f>
        <v>0,103248076338023-0,0341300443782532i</v>
      </c>
      <c r="C309" t="str">
        <f>+IMDIV(1,'R1L1C1'!F311)</f>
        <v>9,99999999997693E-07+1,51896039304982E-12i</v>
      </c>
      <c r="D309" t="str">
        <f>+IMDIV(1,'R2L2C2'!F311)</f>
        <v>9,99999999997693E-07+1,51896039304982E-12i</v>
      </c>
      <c r="E309" t="str">
        <f>+IMDIV(1,'R3C3'!F311)</f>
        <v>9,9851676078716E-07+3,84842722976145E-08i</v>
      </c>
      <c r="F309" t="str">
        <f>+IMDIV(1,'R4C4'!F311)</f>
        <v>9,9851676078716E-07+3,84842722976145E-08i</v>
      </c>
      <c r="G309" t="str">
        <f t="shared" si="20"/>
        <v>0,103252073371545-0,0341299674066707i</v>
      </c>
      <c r="H309" t="str">
        <f t="shared" si="21"/>
        <v>8,73105224059313+2,88604885758648i</v>
      </c>
      <c r="I309">
        <f t="shared" si="22"/>
        <v>412.94499999999999</v>
      </c>
      <c r="J309">
        <f t="shared" si="23"/>
        <v>9.1956811186742726</v>
      </c>
      <c r="K309">
        <f t="shared" si="24"/>
        <v>18.291300527378798</v>
      </c>
    </row>
    <row r="310" spans="1:11" x14ac:dyDescent="0.3">
      <c r="A310">
        <f>+impedance_haut_parleur!A310</f>
        <v>418.94499999999999</v>
      </c>
      <c r="B310" t="str">
        <f>+IMDIV(1,impedance_haut_parleur!E310)</f>
        <v>0,102160588826212-0,0356840768646952i</v>
      </c>
      <c r="C310" t="str">
        <f>+IMDIV(1,'R1L1C1'!F312)</f>
        <v>9,99999999997758E-07+1,49713145638172E-12i</v>
      </c>
      <c r="D310" t="str">
        <f>+IMDIV(1,'R2L2C2'!F312)</f>
        <v>9,99999999997758E-07+1,49713145638172E-12i</v>
      </c>
      <c r="E310" t="str">
        <f>+IMDIV(1,'R3C3'!F312)</f>
        <v>9,98558880752771E-07+3,79347126329504E-08i</v>
      </c>
      <c r="F310" t="str">
        <f>+IMDIV(1,'R4C4'!F312)</f>
        <v>9,98558880752771E-07+3,79347126329504E-08i</v>
      </c>
      <c r="G310" t="str">
        <f t="shared" si="20"/>
        <v>0,102164585943973-0,0356840009922757i</v>
      </c>
      <c r="H310" t="str">
        <f t="shared" si="21"/>
        <v>8,72385085445665+3,04706273382847i</v>
      </c>
      <c r="I310">
        <f t="shared" si="22"/>
        <v>418.94499999999999</v>
      </c>
      <c r="J310">
        <f t="shared" si="23"/>
        <v>9.2406799011052332</v>
      </c>
      <c r="K310">
        <f t="shared" si="24"/>
        <v>19.253264218309631</v>
      </c>
    </row>
    <row r="311" spans="1:11" x14ac:dyDescent="0.3">
      <c r="A311">
        <f>+impedance_haut_parleur!A311</f>
        <v>425.03199999999998</v>
      </c>
      <c r="B311" t="str">
        <f>+IMDIV(1,impedance_haut_parleur!E311)</f>
        <v>0,100658328965848-0,0359774868551036i</v>
      </c>
      <c r="C311" t="str">
        <f>+IMDIV(1,'R1L1C1'!F313)</f>
        <v>9,99999999997823E-07+1,47561468186257E-12i</v>
      </c>
      <c r="D311" t="str">
        <f>+IMDIV(1,'R2L2C2'!F313)</f>
        <v>9,99999999997823E-07+1,47561468186257E-12i</v>
      </c>
      <c r="E311" t="str">
        <f>+IMDIV(1,'R3C3'!F313)</f>
        <v>9,9859980512738E-07+3,7392971624872E-08i</v>
      </c>
      <c r="F311" t="str">
        <f>+IMDIV(1,'R4C4'!F313)</f>
        <v>9,9859980512738E-07+3,7392971624872E-08i</v>
      </c>
      <c r="G311" t="str">
        <f t="shared" si="20"/>
        <v>0,100662326165458-0,0359774120662091i</v>
      </c>
      <c r="H311" t="str">
        <f t="shared" si="21"/>
        <v>8,80895042459534+3,14837984943393i</v>
      </c>
      <c r="I311">
        <f t="shared" si="22"/>
        <v>425.03199999999998</v>
      </c>
      <c r="J311">
        <f t="shared" si="23"/>
        <v>9.3546728034335889</v>
      </c>
      <c r="K311">
        <f t="shared" si="24"/>
        <v>19.667241175980255</v>
      </c>
    </row>
    <row r="312" spans="1:11" x14ac:dyDescent="0.3">
      <c r="A312">
        <f>+impedance_haut_parleur!A312</f>
        <v>431.20699999999999</v>
      </c>
      <c r="B312" t="str">
        <f>+IMDIV(1,impedance_haut_parleur!E312)</f>
        <v>0,0996175084432704-0,0364548312915685i</v>
      </c>
      <c r="C312" t="str">
        <f>+IMDIV(1,'R1L1C1'!F314)</f>
        <v>9,99999999997885E-07+1,45440644174995E-12i</v>
      </c>
      <c r="D312" t="str">
        <f>+IMDIV(1,'R2L2C2'!F314)</f>
        <v>9,99999999997885E-07+1,45440644174995E-12i</v>
      </c>
      <c r="E312" t="str">
        <f>+IMDIV(1,'R3C3'!F314)</f>
        <v>9,98639566156288E-07+3,68589617795905E-08i</v>
      </c>
      <c r="F312" t="str">
        <f>+IMDIV(1,'R4C4'!F314)</f>
        <v>9,98639566156288E-07+3,68589617795905E-08i</v>
      </c>
      <c r="G312" t="str">
        <f t="shared" si="20"/>
        <v>0,0996215057224027-0,0364547575707361i</v>
      </c>
      <c r="H312" t="str">
        <f t="shared" si="21"/>
        <v>8,8525744249578+3,2394456618433i</v>
      </c>
      <c r="I312">
        <f t="shared" si="22"/>
        <v>431.20699999999999</v>
      </c>
      <c r="J312">
        <f t="shared" si="23"/>
        <v>9.4266686663663055</v>
      </c>
      <c r="K312">
        <f t="shared" si="24"/>
        <v>20.099220659038352</v>
      </c>
    </row>
    <row r="313" spans="1:11" x14ac:dyDescent="0.3">
      <c r="A313">
        <f>+impedance_haut_parleur!A313</f>
        <v>437.47199999999998</v>
      </c>
      <c r="B313" t="str">
        <f>+IMDIV(1,impedance_haut_parleur!E313)</f>
        <v>0,0990534890116223-0,0369459364314626i</v>
      </c>
      <c r="C313" t="str">
        <f>+IMDIV(1,'R1L1C1'!F315)</f>
        <v>9,99999999997945E-07+1,43349984390334E-12i</v>
      </c>
      <c r="D313" t="str">
        <f>+IMDIV(1,'R2L2C2'!F315)</f>
        <v>9,99999999997945E-07+1,43349984390334E-12i</v>
      </c>
      <c r="E313" t="str">
        <f>+IMDIV(1,'R3C3'!F315)</f>
        <v>9,98678201330298E-07+3,63325132350962E-08i</v>
      </c>
      <c r="F313" t="str">
        <f>+IMDIV(1,'R4C4'!F315)</f>
        <v>9,98678201330298E-07+3,63325132350962E-08i</v>
      </c>
      <c r="G313" t="str">
        <f t="shared" si="20"/>
        <v>0,099057486368025-0,0369458637635691i</v>
      </c>
      <c r="H313" t="str">
        <f t="shared" si="21"/>
        <v>8,86231519487778+3,30541286504372i</v>
      </c>
      <c r="I313">
        <f t="shared" si="22"/>
        <v>437.47199999999998</v>
      </c>
      <c r="J313">
        <f t="shared" si="23"/>
        <v>9.4586671799867315</v>
      </c>
      <c r="K313">
        <f t="shared" si="24"/>
        <v>20.454206029084723</v>
      </c>
    </row>
    <row r="314" spans="1:11" x14ac:dyDescent="0.3">
      <c r="A314">
        <f>+impedance_haut_parleur!A314</f>
        <v>443.82799999999997</v>
      </c>
      <c r="B314" t="str">
        <f>+IMDIV(1,impedance_haut_parleur!E314)</f>
        <v>0,0980585992932505-0,0376608072068238i</v>
      </c>
      <c r="C314" t="str">
        <f>+IMDIV(1,'R1L1C1'!F316)</f>
        <v>9,99999999998004E-07+1,41289158904058E-12i</v>
      </c>
      <c r="D314" t="str">
        <f>+IMDIV(1,'R2L2C2'!F316)</f>
        <v>9,99999999998004E-07+1,41289158904058E-12i</v>
      </c>
      <c r="E314" t="str">
        <f>+IMDIV(1,'R3C3'!F316)</f>
        <v>9,98715740569725E-07+3,58135464313551E-08i</v>
      </c>
      <c r="F314" t="str">
        <f>+IMDIV(1,'R4C4'!F316)</f>
        <v>9,98715740569725E-07+3,58135464313551E-08i</v>
      </c>
      <c r="G314" t="str">
        <f t="shared" si="20"/>
        <v>0,0980625967247316-0,0376607355769051i</v>
      </c>
      <c r="H314" t="str">
        <f t="shared" si="21"/>
        <v>8,88682528035436+3,41296669861867i</v>
      </c>
      <c r="I314">
        <f t="shared" si="22"/>
        <v>443.82799999999997</v>
      </c>
      <c r="J314">
        <f t="shared" si="23"/>
        <v>9.5196641353266962</v>
      </c>
      <c r="K314">
        <f t="shared" si="24"/>
        <v>21.00918180670585</v>
      </c>
    </row>
    <row r="315" spans="1:11" x14ac:dyDescent="0.3">
      <c r="A315">
        <f>+impedance_haut_parleur!A315</f>
        <v>450.27600000000001</v>
      </c>
      <c r="B315" t="str">
        <f>+IMDIV(1,impedance_haut_parleur!E315)</f>
        <v>0,0969942796276716-0,0383107444830929i</v>
      </c>
      <c r="C315" t="str">
        <f>+IMDIV(1,'R1L1C1'!F317)</f>
        <v>9,99999999998061E-07+1,39257838408038E-12i</v>
      </c>
      <c r="D315" t="str">
        <f>+IMDIV(1,'R2L2C2'!F317)</f>
        <v>9,99999999998061E-07+1,39257838408038E-12i</v>
      </c>
      <c r="E315" t="str">
        <f>+IMDIV(1,'R3C3'!F317)</f>
        <v>9,98752213107762E-07+3,53019818156132E-08i</v>
      </c>
      <c r="F315" t="str">
        <f>+IMDIV(1,'R4C4'!F317)</f>
        <v>9,98752213107762E-07+3,53019818156132E-08i</v>
      </c>
      <c r="G315" t="str">
        <f t="shared" si="20"/>
        <v>0,0969982771320978-0,0383106738763441i</v>
      </c>
      <c r="H315" t="str">
        <f t="shared" si="21"/>
        <v>8,9182554402862+3,52237571450303i</v>
      </c>
      <c r="I315">
        <f t="shared" si="22"/>
        <v>450.27600000000001</v>
      </c>
      <c r="J315">
        <f t="shared" si="23"/>
        <v>9.5886605306640789</v>
      </c>
      <c r="K315">
        <f t="shared" si="24"/>
        <v>21.552157126237869</v>
      </c>
    </row>
    <row r="316" spans="1:11" x14ac:dyDescent="0.3">
      <c r="A316">
        <f>+impedance_haut_parleur!A316</f>
        <v>456.81799999999998</v>
      </c>
      <c r="B316" t="str">
        <f>+IMDIV(1,impedance_haut_parleur!E316)</f>
        <v>0,0961951472497962-0,0387092115093856i</v>
      </c>
      <c r="C316" t="str">
        <f>+IMDIV(1,'R1L1C1'!F318)</f>
        <v>9,99999999998116E-07+1,37255392461711E-12i</v>
      </c>
      <c r="D316" t="str">
        <f>+IMDIV(1,'R2L2C2'!F318)</f>
        <v>9,99999999998116E-07+1,37255392461711E-12i</v>
      </c>
      <c r="E316" t="str">
        <f>+IMDIV(1,'R3C3'!F318)</f>
        <v>9,9878765280491E-07+3,47976638492908E-08i</v>
      </c>
      <c r="F316" t="str">
        <f>+IMDIV(1,'R4C4'!F318)</f>
        <v>9,9878765280491E-07+3,47976638492908E-08i</v>
      </c>
      <c r="G316" t="str">
        <f t="shared" si="20"/>
        <v>0,0961991448251018-0,0387091419113128i</v>
      </c>
      <c r="H316" t="str">
        <f t="shared" si="21"/>
        <v>8,94653298197308+3,59995523289799i</v>
      </c>
      <c r="I316">
        <f t="shared" si="22"/>
        <v>456.81799999999998</v>
      </c>
      <c r="J316">
        <f t="shared" si="23"/>
        <v>9.6436575051378597</v>
      </c>
      <c r="K316">
        <f t="shared" si="24"/>
        <v>21.919139744733467</v>
      </c>
    </row>
    <row r="317" spans="1:11" x14ac:dyDescent="0.3">
      <c r="A317">
        <f>+impedance_haut_parleur!A317</f>
        <v>463.45499999999998</v>
      </c>
      <c r="B317" t="str">
        <f>+IMDIV(1,impedance_haut_parleur!E317)</f>
        <v>0,094682961415093-0,0389056913042659i</v>
      </c>
      <c r="C317" t="str">
        <f>+IMDIV(1,'R1L1C1'!F319)</f>
        <v>9,9999999999817E-07+1,35281518587663E-12i</v>
      </c>
      <c r="D317" t="str">
        <f>+IMDIV(1,'R2L2C2'!F319)</f>
        <v>9,9999999999817E-07+1,35281518587663E-12i</v>
      </c>
      <c r="E317" t="str">
        <f>+IMDIV(1,'R3C3'!F319)</f>
        <v>9,98822086886448E-07+3,43005194457587E-08i</v>
      </c>
      <c r="F317" t="str">
        <f>+IMDIV(1,'R4C4'!F319)</f>
        <v>9,98822086886448E-07+3,43005194457587E-08i</v>
      </c>
      <c r="G317" t="str">
        <f t="shared" si="20"/>
        <v>0,0946869590592668-0,0389056227005214i</v>
      </c>
      <c r="H317" t="str">
        <f t="shared" si="21"/>
        <v>9,03564655734822+3,71262800398331i</v>
      </c>
      <c r="I317">
        <f t="shared" si="22"/>
        <v>463.45499999999998</v>
      </c>
      <c r="J317">
        <f t="shared" si="23"/>
        <v>9.7686496203559194</v>
      </c>
      <c r="K317">
        <f t="shared" si="24"/>
        <v>22.337114081228247</v>
      </c>
    </row>
    <row r="318" spans="1:11" x14ac:dyDescent="0.3">
      <c r="A318">
        <f>+impedance_haut_parleur!A318</f>
        <v>470.18900000000002</v>
      </c>
      <c r="B318" t="str">
        <f>+IMDIV(1,impedance_haut_parleur!E318)</f>
        <v>0,0938533963859337-0,0392212381525172i</v>
      </c>
      <c r="C318" t="str">
        <f>+IMDIV(1,'R1L1C1'!F320)</f>
        <v>9,99999999998222E-07+1,33335628563693E-12i</v>
      </c>
      <c r="D318" t="str">
        <f>+IMDIV(1,'R2L2C2'!F320)</f>
        <v>9,99999999998222E-07+1,33335628563693E-12i</v>
      </c>
      <c r="E318" t="str">
        <f>+IMDIV(1,'R3C3'!F320)</f>
        <v>9,9885554684786E-07+3,38104034155616E-08i</v>
      </c>
      <c r="F318" t="str">
        <f>+IMDIV(1,'R4C4'!F320)</f>
        <v>9,9885554684786E-07+3,38104034155616E-08i</v>
      </c>
      <c r="G318" t="str">
        <f t="shared" si="20"/>
        <v>0,0938573940970274-0,0392211705290437i</v>
      </c>
      <c r="H318" t="str">
        <f t="shared" si="21"/>
        <v>9,07052887626149+3,7903967318408i</v>
      </c>
      <c r="I318">
        <f t="shared" si="22"/>
        <v>470.18900000000002</v>
      </c>
      <c r="J318">
        <f t="shared" si="23"/>
        <v>9.8306460357314727</v>
      </c>
      <c r="K318">
        <f t="shared" si="24"/>
        <v>22.679096625499138</v>
      </c>
    </row>
    <row r="319" spans="1:11" x14ac:dyDescent="0.3">
      <c r="A319">
        <f>+impedance_haut_parleur!A319</f>
        <v>477.02</v>
      </c>
      <c r="B319" t="str">
        <f>+IMDIV(1,impedance_haut_parleur!E319)</f>
        <v>0,0928479379254684-0,0391536837395179i</v>
      </c>
      <c r="C319" t="str">
        <f>+IMDIV(1,'R1L1C1'!F321)</f>
        <v>9,99999999998273E-07+1,31417719165115E-12i</v>
      </c>
      <c r="D319" t="str">
        <f>+IMDIV(1,'R2L2C2'!F321)</f>
        <v>9,99999999998273E-07+1,31417719165115E-12i</v>
      </c>
      <c r="E319" t="str">
        <f>+IMDIV(1,'R3C3'!F321)</f>
        <v>9,98888053464072E-07+3,33273177863085E-08i</v>
      </c>
      <c r="F319" t="str">
        <f>+IMDIV(1,'R4C4'!F321)</f>
        <v>9,98888053464072E-07+3,33273177863085E-08i</v>
      </c>
      <c r="G319" t="str">
        <f t="shared" si="20"/>
        <v>0,0928519357015753-0,039153617082254i</v>
      </c>
      <c r="H319" t="str">
        <f t="shared" si="21"/>
        <v>9,14393108724112+3,85579442917616i</v>
      </c>
      <c r="I319">
        <f t="shared" si="22"/>
        <v>477.02</v>
      </c>
      <c r="J319">
        <f t="shared" si="23"/>
        <v>9.9236397762252757</v>
      </c>
      <c r="K319">
        <f t="shared" si="24"/>
        <v>22.864081852669283</v>
      </c>
    </row>
    <row r="320" spans="1:11" x14ac:dyDescent="0.3">
      <c r="A320">
        <f>+impedance_haut_parleur!A320</f>
        <v>483.95100000000002</v>
      </c>
      <c r="B320" t="str">
        <f>+IMDIV(1,impedance_haut_parleur!E320)</f>
        <v>0,0923450074306768-0,0394323049499634i</v>
      </c>
      <c r="C320" t="str">
        <f>+IMDIV(1,'R1L1C1'!F322)</f>
        <v>9,99999999998322E-07+1,29526946915814E-12i</v>
      </c>
      <c r="D320" t="str">
        <f>+IMDIV(1,'R2L2C2'!F322)</f>
        <v>9,99999999998322E-07+1,29526946915814E-12i</v>
      </c>
      <c r="E320" t="str">
        <f>+IMDIV(1,'R3C3'!F322)</f>
        <v>9,98919641153268E-07+3,28510528216958E-08i</v>
      </c>
      <c r="F320" t="str">
        <f>+IMDIV(1,'R4C4'!F322)</f>
        <v>9,98919641153268E-07+3,28510528216958E-08i</v>
      </c>
      <c r="G320" t="str">
        <f t="shared" si="20"/>
        <v>0,0923490052699591-0,0394322392452672i</v>
      </c>
      <c r="H320" t="str">
        <f t="shared" si="21"/>
        <v>9,1586635676125+3,91067139174144i</v>
      </c>
      <c r="I320">
        <f t="shared" si="22"/>
        <v>483.95100000000002</v>
      </c>
      <c r="J320">
        <f t="shared" si="23"/>
        <v>9.9586379128321276</v>
      </c>
      <c r="K320">
        <f t="shared" si="24"/>
        <v>23.122069711733424</v>
      </c>
    </row>
    <row r="321" spans="1:11" x14ac:dyDescent="0.3">
      <c r="A321">
        <f>+impedance_haut_parleur!A321</f>
        <v>490.98200000000003</v>
      </c>
      <c r="B321" t="str">
        <f>+IMDIV(1,impedance_haut_parleur!E321)</f>
        <v>0,0916043118131936-0,0397831706817568i</v>
      </c>
      <c r="C321" t="str">
        <f>+IMDIV(1,'R1L1C1'!F323)</f>
        <v>9,9999999999837E-07+1,27663312540876E-12i</v>
      </c>
      <c r="D321" t="str">
        <f>+IMDIV(1,'R2L2C2'!F323)</f>
        <v>9,9999999999837E-07+1,27663312540876E-12i</v>
      </c>
      <c r="E321" t="str">
        <f>+IMDIV(1,'R3C3'!F323)</f>
        <v>9,98950329440794E-07+3,23816113083126E-08i</v>
      </c>
      <c r="F321" t="str">
        <f>+IMDIV(1,'R4C4'!F323)</f>
        <v>9,98950329440794E-07+3,23816113083126E-08i</v>
      </c>
      <c r="G321" t="str">
        <f t="shared" si="20"/>
        <v>0,0916083097138525-0,0397831059159809i</v>
      </c>
      <c r="H321" t="str">
        <f t="shared" si="21"/>
        <v>9,18399491227771+3,98837008856768i</v>
      </c>
      <c r="I321">
        <f t="shared" si="22"/>
        <v>490.98200000000003</v>
      </c>
      <c r="J321">
        <f t="shared" si="23"/>
        <v>10.012634943516328</v>
      </c>
      <c r="K321">
        <f t="shared" si="24"/>
        <v>23.474052298070262</v>
      </c>
    </row>
    <row r="322" spans="1:11" x14ac:dyDescent="0.3">
      <c r="A322">
        <f>+impedance_haut_parleur!A322</f>
        <v>498.11599999999999</v>
      </c>
      <c r="B322" t="str">
        <f>+IMDIV(1,impedance_haut_parleur!E322)</f>
        <v>0,0905556975581573-0,0402990576985461i</v>
      </c>
      <c r="C322" t="str">
        <f>+IMDIV(1,'R1L1C1'!F324)</f>
        <v>9,99999999998417E-07+1,25826022374186E-12i</v>
      </c>
      <c r="D322" t="str">
        <f>+IMDIV(1,'R2L2C2'!F324)</f>
        <v>9,99999999998417E-07+1,25826022374186E-12i</v>
      </c>
      <c r="E322" t="str">
        <f>+IMDIV(1,'R3C3'!F324)</f>
        <v>9,98980150380193E-07+3,1918795819386E-08i</v>
      </c>
      <c r="F322" t="str">
        <f>+IMDIV(1,'R4C4'!F324)</f>
        <v>9,98980150380193E-07+3,1918795819386E-08i</v>
      </c>
      <c r="G322" t="str">
        <f t="shared" si="20"/>
        <v>0,0905596955184581-0,0402989938584379i</v>
      </c>
      <c r="H322" t="str">
        <f t="shared" si="21"/>
        <v>9,21720861700247+4,10165064405296i</v>
      </c>
      <c r="I322">
        <f t="shared" si="22"/>
        <v>498.11599999999999</v>
      </c>
      <c r="J322">
        <f t="shared" si="23"/>
        <v>10.088630863264086</v>
      </c>
      <c r="K322">
        <f t="shared" si="24"/>
        <v>23.989026700231463</v>
      </c>
    </row>
    <row r="323" spans="1:11" x14ac:dyDescent="0.3">
      <c r="A323">
        <f>+impedance_haut_parleur!A323</f>
        <v>505.35300000000001</v>
      </c>
      <c r="B323" t="str">
        <f>+IMDIV(1,impedance_haut_parleur!E323)</f>
        <v>0,0899335242522206-0,0401840088144003i</v>
      </c>
      <c r="C323" t="str">
        <f>+IMDIV(1,'R1L1C1'!F325)</f>
        <v>9,99999999998462E-07+1,2401507865928E-12i</v>
      </c>
      <c r="D323" t="str">
        <f>+IMDIV(1,'R2L2C2'!F325)</f>
        <v>9,99999999998462E-07+1,2401507865928E-12i</v>
      </c>
      <c r="E323" t="str">
        <f>+IMDIV(1,'R3C3'!F325)</f>
        <v>9,99009122377019E-07+3,146260930878E-08i</v>
      </c>
      <c r="F323" t="str">
        <f>+IMDIV(1,'R4C4'!F325)</f>
        <v>9,99009122377019E-07+3,146260930878E-08i</v>
      </c>
      <c r="G323" t="str">
        <f t="shared" si="20"/>
        <v>0,0899375222704654-0,0401839458867014i</v>
      </c>
      <c r="H323" t="str">
        <f t="shared" si="21"/>
        <v>9,2685580981505+4,14117742696738i</v>
      </c>
      <c r="I323">
        <f t="shared" si="22"/>
        <v>505.35300000000001</v>
      </c>
      <c r="J323">
        <f t="shared" si="23"/>
        <v>10.151626455914114</v>
      </c>
      <c r="K323">
        <f t="shared" si="24"/>
        <v>24.075017928416344</v>
      </c>
    </row>
    <row r="324" spans="1:11" x14ac:dyDescent="0.3">
      <c r="A324">
        <f>+impedance_haut_parleur!A324</f>
        <v>512.69500000000005</v>
      </c>
      <c r="B324" t="str">
        <f>+IMDIV(1,impedance_haut_parleur!E324)</f>
        <v>0,0890169958952934-0,040828478421684i</v>
      </c>
      <c r="C324" t="str">
        <f>+IMDIV(1,'R1L1C1'!F326)</f>
        <v>9,99999999998506E-07+1,22229972349175E-12i</v>
      </c>
      <c r="D324" t="str">
        <f>+IMDIV(1,'R2L2C2'!F326)</f>
        <v>9,99999999998506E-07+1,22229972349175E-12i</v>
      </c>
      <c r="E324" t="str">
        <f>+IMDIV(1,'R3C3'!F326)</f>
        <v>0,0000009990372715852+3,10129258342338E-08i</v>
      </c>
      <c r="F324" t="str">
        <f>+IMDIV(1,'R4C4'!F326)</f>
        <v>0,0000009990372715852+3,10129258342338E-08i</v>
      </c>
      <c r="G324" t="str">
        <f t="shared" ref="G324:G387" si="25">+IMSUM(B324:F324)</f>
        <v>0,0890209939698366-0,0408284163933877i</v>
      </c>
      <c r="H324" t="str">
        <f t="shared" ref="H324:H387" si="26">+IMDIV(1,G324)</f>
        <v>9,28104739026275+4,25664161360416i</v>
      </c>
      <c r="I324">
        <f t="shared" ref="I324:I387" si="27">+A324</f>
        <v>512.69500000000005</v>
      </c>
      <c r="J324">
        <f t="shared" ref="J324:J387" si="28">+IMABS(H324)</f>
        <v>10.210623804987117</v>
      </c>
      <c r="K324">
        <f t="shared" ref="K324:K387" si="29">+DEGREES(IMARGUMENT(H324))</f>
        <v>24.637991897589508</v>
      </c>
    </row>
    <row r="325" spans="1:11" x14ac:dyDescent="0.3">
      <c r="A325">
        <f>+impedance_haut_parleur!A325</f>
        <v>520.14400000000001</v>
      </c>
      <c r="B325" t="str">
        <f>+IMDIV(1,impedance_haut_parleur!E325)</f>
        <v>0,0881864638097667-0,0411707530551285i</v>
      </c>
      <c r="C325" t="str">
        <f>+IMDIV(1,'R1L1C1'!F327)</f>
        <v>9,99999999998549E-07+1,20470219075846E-12i</v>
      </c>
      <c r="D325" t="str">
        <f>+IMDIV(1,'R2L2C2'!F327)</f>
        <v>9,99999999998549E-07+1,20470219075846E-12i</v>
      </c>
      <c r="E325" t="str">
        <f>+IMDIV(1,'R3C3'!F327)</f>
        <v>9,9906462306245E-07+3,05696255707324E-08i</v>
      </c>
      <c r="F325" t="str">
        <f>+IMDIV(1,'R4C4'!F327)</f>
        <v>9,9906462306245E-07+3,05696255707324E-08i</v>
      </c>
      <c r="G325" t="str">
        <f t="shared" si="25"/>
        <v>0,0881904619390128-0,0411706919134679i</v>
      </c>
      <c r="H325" t="str">
        <f t="shared" si="26"/>
        <v>9,31007495555712+4,346300260357i</v>
      </c>
      <c r="I325">
        <f t="shared" si="27"/>
        <v>520.14400000000001</v>
      </c>
      <c r="J325">
        <f t="shared" si="28"/>
        <v>10.274620267010905</v>
      </c>
      <c r="K325">
        <f t="shared" si="29"/>
        <v>25.024971714541987</v>
      </c>
    </row>
    <row r="326" spans="1:11" x14ac:dyDescent="0.3">
      <c r="A326">
        <f>+impedance_haut_parleur!A326</f>
        <v>527.70100000000002</v>
      </c>
      <c r="B326" t="str">
        <f>+IMDIV(1,impedance_haut_parleur!E326)</f>
        <v>0,087159169105181-0,0409991282725175i</v>
      </c>
      <c r="C326" t="str">
        <f>+IMDIV(1,'R1L1C1'!F328)</f>
        <v>9,9999999999859E-07+1,18735583692421E-12i</v>
      </c>
      <c r="D326" t="str">
        <f>+IMDIV(1,'R2L2C2'!F328)</f>
        <v>9,9999999999859E-07+1,18735583692421E-12i</v>
      </c>
      <c r="E326" t="str">
        <f>+IMDIV(1,'R3C3'!F328)</f>
        <v>9,99091197398565E-07+3,01326513812902E-08i</v>
      </c>
      <c r="F326" t="str">
        <f>+IMDIV(1,'R4C4'!F328)</f>
        <v>9,99091197398565E-07+3,01326513812902E-08i</v>
      </c>
      <c r="G326" t="str">
        <f t="shared" si="25"/>
        <v>0,0871631672875758-0,04099906800484i</v>
      </c>
      <c r="H326" t="str">
        <f t="shared" si="26"/>
        <v>9,39426179593899+4,41879282514179i</v>
      </c>
      <c r="I326">
        <f t="shared" si="27"/>
        <v>527.70100000000002</v>
      </c>
      <c r="J326">
        <f t="shared" si="28"/>
        <v>10.381612818929602</v>
      </c>
      <c r="K326">
        <f t="shared" si="29"/>
        <v>25.190955269327599</v>
      </c>
    </row>
    <row r="327" spans="1:11" x14ac:dyDescent="0.3">
      <c r="A327">
        <f>+impedance_haut_parleur!A327</f>
        <v>535.36800000000005</v>
      </c>
      <c r="B327" t="str">
        <f>+IMDIV(1,impedance_haut_parleur!E327)</f>
        <v>0,0862372586452975-0,0411182829781457i</v>
      </c>
      <c r="C327" t="str">
        <f>+IMDIV(1,'R1L1C1'!F329)</f>
        <v>9,99999999998631E-07+1,17025606888087E-12i</v>
      </c>
      <c r="D327" t="str">
        <f>+IMDIV(1,'R2L2C2'!F329)</f>
        <v>9,99999999998631E-07+1,17025606888087E-12i</v>
      </c>
      <c r="E327" t="str">
        <f>+IMDIV(1,'R3C3'!F329)</f>
        <v>9,99117018098883E-07+2,97018895708507E-08i</v>
      </c>
      <c r="F327" t="str">
        <f>+IMDIV(1,'R4C4'!F329)</f>
        <v>9,99117018098883E-07+2,97018895708507E-08i</v>
      </c>
      <c r="G327" t="str">
        <f t="shared" si="25"/>
        <v>0,0862412568793337-0,041118223572026i</v>
      </c>
      <c r="H327" t="str">
        <f t="shared" si="26"/>
        <v>9,44771855653112+4,50449608354579i</v>
      </c>
      <c r="I327">
        <f t="shared" si="27"/>
        <v>535.36800000000005</v>
      </c>
      <c r="J327">
        <f t="shared" si="28"/>
        <v>10.466607420272426</v>
      </c>
      <c r="K327">
        <f t="shared" si="29"/>
        <v>25.490935904018933</v>
      </c>
    </row>
    <row r="328" spans="1:11" x14ac:dyDescent="0.3">
      <c r="A328">
        <f>+impedance_haut_parleur!A328</f>
        <v>543.14599999999996</v>
      </c>
      <c r="B328" t="str">
        <f>+IMDIV(1,impedance_haut_parleur!E328)</f>
        <v>0,0857815040871001-0,0410186425594787i</v>
      </c>
      <c r="C328" t="str">
        <f>+IMDIV(1,'R1L1C1'!F330)</f>
        <v>9,9999999999867E-07+1,1534006389476E-12i</v>
      </c>
      <c r="D328" t="str">
        <f>+IMDIV(1,'R2L2C2'!F330)</f>
        <v>9,9999999999867E-07+1,1534006389476E-12i</v>
      </c>
      <c r="E328" t="str">
        <f>+IMDIV(1,'R3C3'!F330)</f>
        <v>9,99142104572506E-07+2,92772854433161E-08i</v>
      </c>
      <c r="F328" t="str">
        <f>+IMDIV(1,'R4C4'!F330)</f>
        <v>9,99142104572506E-07+2,92772854433161E-08i</v>
      </c>
      <c r="G328" t="str">
        <f t="shared" si="25"/>
        <v>0,0857855023713092-0,041018584002601i</v>
      </c>
      <c r="H328" t="str">
        <f t="shared" si="26"/>
        <v>9,48778702066196+4,5366125761125i</v>
      </c>
      <c r="I328">
        <f t="shared" si="27"/>
        <v>543.14599999999996</v>
      </c>
      <c r="J328">
        <f t="shared" si="28"/>
        <v>10.516603834659916</v>
      </c>
      <c r="K328">
        <f t="shared" si="29"/>
        <v>25.554928858505583</v>
      </c>
    </row>
    <row r="329" spans="1:11" x14ac:dyDescent="0.3">
      <c r="A329">
        <f>+impedance_haut_parleur!A329</f>
        <v>551.03800000000001</v>
      </c>
      <c r="B329" t="str">
        <f>+IMDIV(1,impedance_haut_parleur!E329)</f>
        <v>0,0850408112612194-0,0412312544334163i</v>
      </c>
      <c r="C329" t="str">
        <f>+IMDIV(1,'R1L1C1'!F331)</f>
        <v>9,99999999998708E-07+1,13678310071349E-12i</v>
      </c>
      <c r="D329" t="str">
        <f>+IMDIV(1,'R2L2C2'!F331)</f>
        <v>9,99999999998708E-07+1,13678310071349E-12i</v>
      </c>
      <c r="E329" t="str">
        <f>+IMDIV(1,'R3C3'!F331)</f>
        <v>9,99166481925604E-07+2,88586784523388E-08i</v>
      </c>
      <c r="F329" t="str">
        <f>+IMDIV(1,'R4C4'!F331)</f>
        <v>9,99166481925604E-07+2,88586784523388E-08i</v>
      </c>
      <c r="G329" t="str">
        <f t="shared" si="25"/>
        <v>0,0850448095941833-0,0412311967137858i</v>
      </c>
      <c r="H329" t="str">
        <f t="shared" si="26"/>
        <v>9,52068964750322+4,61579524465133i</v>
      </c>
      <c r="I329">
        <f t="shared" si="27"/>
        <v>551.03800000000001</v>
      </c>
      <c r="J329">
        <f t="shared" si="28"/>
        <v>10.580600035188024</v>
      </c>
      <c r="K329">
        <f t="shared" si="29"/>
        <v>25.864911051575461</v>
      </c>
    </row>
    <row r="330" spans="1:11" x14ac:dyDescent="0.3">
      <c r="A330">
        <f>+impedance_haut_parleur!A330</f>
        <v>559.04399999999998</v>
      </c>
      <c r="B330" t="str">
        <f>+IMDIV(1,impedance_haut_parleur!E330)</f>
        <v>0,0844233823570669-0,0412015735571712i</v>
      </c>
      <c r="C330" t="str">
        <f>+IMDIV(1,'R1L1C1'!F332)</f>
        <v>9,99999999998745E-07+1,12040348451031E-12i</v>
      </c>
      <c r="D330" t="str">
        <f>+IMDIV(1,'R2L2C2'!F332)</f>
        <v>9,99999999998745E-07+1,12040348451031E-12i</v>
      </c>
      <c r="E330" t="str">
        <f>+IMDIV(1,'R3C3'!F332)</f>
        <v>9,99190165204941E-07+2,84460711287795E-08i</v>
      </c>
      <c r="F330" t="str">
        <f>+IMDIV(1,'R4C4'!F332)</f>
        <v>9,99190165204941E-07+2,84460711287795E-08i</v>
      </c>
      <c r="G330" t="str">
        <f t="shared" si="25"/>
        <v>0,0844273807373973-0,0412015166627881i</v>
      </c>
      <c r="H330" t="str">
        <f t="shared" si="26"/>
        <v>9,56624842175909+4,6684374228714i</v>
      </c>
      <c r="I330">
        <f t="shared" si="27"/>
        <v>559.04399999999998</v>
      </c>
      <c r="J330">
        <f t="shared" si="28"/>
        <v>10.644595663437595</v>
      </c>
      <c r="K330">
        <f t="shared" si="29"/>
        <v>26.012899280244135</v>
      </c>
    </row>
    <row r="331" spans="1:11" x14ac:dyDescent="0.3">
      <c r="A331">
        <f>+impedance_haut_parleur!A331</f>
        <v>567.16600000000005</v>
      </c>
      <c r="B331" t="str">
        <f>+IMDIV(1,impedance_haut_parleur!E331)</f>
        <v>0,0838525718488315-0,0413678882844978i</v>
      </c>
      <c r="C331" t="str">
        <f>+IMDIV(1,'R1L1C1'!F333)</f>
        <v>9,99999999998781E-07+1,10425761207636E-12i</v>
      </c>
      <c r="D331" t="str">
        <f>+IMDIV(1,'R2L2C2'!F333)</f>
        <v>9,99999999998781E-07+1,10425761207636E-12i</v>
      </c>
      <c r="E331" t="str">
        <f>+IMDIV(1,'R3C3'!F333)</f>
        <v>9,99213175202488E-07+2,80393599115645E-08i</v>
      </c>
      <c r="F331" t="str">
        <f>+IMDIV(1,'R4C4'!F333)</f>
        <v>9,99213175202488E-07+2,80393599115645E-08i</v>
      </c>
      <c r="G331" t="str">
        <f t="shared" si="25"/>
        <v>0,0838565702751819-0,0413678322035695i</v>
      </c>
      <c r="H331" t="str">
        <f t="shared" si="26"/>
        <v>9,59103761140738+4,73141738643524i</v>
      </c>
      <c r="I331">
        <f t="shared" si="27"/>
        <v>567.16600000000005</v>
      </c>
      <c r="J331">
        <f t="shared" si="28"/>
        <v>10.694592696689886</v>
      </c>
      <c r="K331">
        <f t="shared" si="29"/>
        <v>26.257885205229325</v>
      </c>
    </row>
    <row r="332" spans="1:11" x14ac:dyDescent="0.3">
      <c r="A332">
        <f>+impedance_haut_parleur!A332</f>
        <v>575.40599999999995</v>
      </c>
      <c r="B332" t="str">
        <f>+IMDIV(1,impedance_haut_parleur!E332)</f>
        <v>0,0833172886614298-0,0415459148265289i</v>
      </c>
      <c r="C332" t="str">
        <f>+IMDIV(1,'R1L1C1'!F334)</f>
        <v>9,99999999998815E-07+1,08834148048529E-12i</v>
      </c>
      <c r="D332" t="str">
        <f>+IMDIV(1,'R2L2C2'!F334)</f>
        <v>9,99999999998815E-07+1,08834148048529E-12i</v>
      </c>
      <c r="E332" t="str">
        <f>+IMDIV(1,'R3C3'!F334)</f>
        <v>9,99235531914053E-07+2,76384455874949E-08i</v>
      </c>
      <c r="F332" t="str">
        <f>+IMDIV(1,'R4C4'!F334)</f>
        <v>9,99235531914053E-07+2,76384455874949E-08i</v>
      </c>
      <c r="G332" t="str">
        <f t="shared" si="25"/>
        <v>0,0833212871324936-0,041545859547461i</v>
      </c>
      <c r="H332" t="str">
        <f t="shared" si="26"/>
        <v>9,61196654239733+4,79274175530109i</v>
      </c>
      <c r="I332">
        <f t="shared" si="27"/>
        <v>575.40599999999995</v>
      </c>
      <c r="J332">
        <f t="shared" si="28"/>
        <v>10.740590037105607</v>
      </c>
      <c r="K332">
        <f t="shared" si="29"/>
        <v>26.501871517709201</v>
      </c>
    </row>
    <row r="333" spans="1:11" x14ac:dyDescent="0.3">
      <c r="A333">
        <f>+impedance_haut_parleur!A333</f>
        <v>583.76700000000005</v>
      </c>
      <c r="B333" t="str">
        <f>+IMDIV(1,impedance_haut_parleur!E333)</f>
        <v>0,0827115518597079-0,0414477532930144i</v>
      </c>
      <c r="C333" t="str">
        <f>+IMDIV(1,'R1L1C1'!F335)</f>
        <v>9,99999999998849E-07+1,07264939994756E-12i</v>
      </c>
      <c r="D333" t="str">
        <f>+IMDIV(1,'R2L2C2'!F335)</f>
        <v>9,99999999998849E-07+1,07264939994756E-12i</v>
      </c>
      <c r="E333" t="str">
        <f>+IMDIV(1,'R3C3'!F335)</f>
        <v>9,99257257128354E-07+2,72431863898484E-08i</v>
      </c>
      <c r="F333" t="str">
        <f>+IMDIV(1,'R4C4'!F335)</f>
        <v>9,99257257128354E-07+2,72431863898484E-08i</v>
      </c>
      <c r="G333" t="str">
        <f t="shared" si="25"/>
        <v>0,0827155503742222-0,0414476988044963i</v>
      </c>
      <c r="H333" t="str">
        <f t="shared" si="26"/>
        <v>9,66328670343024+4,84214872455338i</v>
      </c>
      <c r="I333">
        <f t="shared" si="27"/>
        <v>583.76700000000005</v>
      </c>
      <c r="J333">
        <f t="shared" si="28"/>
        <v>10.808585207296355</v>
      </c>
      <c r="K333">
        <f t="shared" si="29"/>
        <v>26.614860461237885</v>
      </c>
    </row>
    <row r="334" spans="1:11" x14ac:dyDescent="0.3">
      <c r="A334">
        <f>+impedance_haut_parleur!A334</f>
        <v>592.24800000000005</v>
      </c>
      <c r="B334" t="str">
        <f>+IMDIV(1,impedance_haut_parleur!E334)</f>
        <v>0,0823029582540899-0,041444482912465i</v>
      </c>
      <c r="C334" t="str">
        <f>+IMDIV(1,'R1L1C1'!F336)</f>
        <v>9,99999999998883E-07+1,0571832325834E-12i</v>
      </c>
      <c r="D334" t="str">
        <f>+IMDIV(1,'R2L2C2'!F336)</f>
        <v>9,99999999998883E-07+1,0571832325834E-12i</v>
      </c>
      <c r="E334" t="str">
        <f>+IMDIV(1,'R3C3'!F336)</f>
        <v>9,99278361756018E-07+2,68536307084602E-08i</v>
      </c>
      <c r="F334" t="str">
        <f>+IMDIV(1,'R4C4'!F336)</f>
        <v>9,99278361756018E-07+2,68536307084602E-08i</v>
      </c>
      <c r="G334" t="str">
        <f t="shared" si="25"/>
        <v>0,0823069568108134-0,0414444292030892i</v>
      </c>
      <c r="H334" t="str">
        <f t="shared" si="26"/>
        <v>9,69220697634052+4,88036493410796i</v>
      </c>
      <c r="I334">
        <f t="shared" si="27"/>
        <v>592.24800000000005</v>
      </c>
      <c r="J334">
        <f t="shared" si="28"/>
        <v>10.851582279202164</v>
      </c>
      <c r="K334">
        <f t="shared" si="29"/>
        <v>26.726852036106553</v>
      </c>
    </row>
    <row r="335" spans="1:11" x14ac:dyDescent="0.3">
      <c r="A335">
        <f>+impedance_haut_parleur!A335</f>
        <v>600.85299999999995</v>
      </c>
      <c r="B335" t="str">
        <f>+IMDIV(1,impedance_haut_parleur!E335)</f>
        <v>0,0819727673601661-0,0415907563785682i</v>
      </c>
      <c r="C335" t="str">
        <f>+IMDIV(1,'R1L1C1'!F337)</f>
        <v>9,99999999998914E-07+1,04193562812621E-12i</v>
      </c>
      <c r="D335" t="str">
        <f>+IMDIV(1,'R2L2C2'!F337)</f>
        <v>9,99999999998914E-07+1,04193562812621E-12i</v>
      </c>
      <c r="E335" t="str">
        <f>+IMDIV(1,'R3C3'!F337)</f>
        <v>9,99298868964825E-07+2,64695948296659E-08i</v>
      </c>
      <c r="F335" t="str">
        <f>+IMDIV(1,'R4C4'!F337)</f>
        <v>9,99298868964825E-07+2,64695948296659E-08i</v>
      </c>
      <c r="G335" t="str">
        <f t="shared" si="25"/>
        <v>0,081976765957904-0,0415907034372947i</v>
      </c>
      <c r="H335" t="str">
        <f t="shared" si="26"/>
        <v>9,70141909211936+4,92199026963861i</v>
      </c>
      <c r="I335">
        <f t="shared" si="27"/>
        <v>600.85299999999995</v>
      </c>
      <c r="J335">
        <f t="shared" si="28"/>
        <v>10.878580818073431</v>
      </c>
      <c r="K335">
        <f t="shared" si="29"/>
        <v>26.900842886362348</v>
      </c>
    </row>
    <row r="336" spans="1:11" x14ac:dyDescent="0.3">
      <c r="A336">
        <f>+impedance_haut_parleur!A336</f>
        <v>609.58299999999997</v>
      </c>
      <c r="B336" t="str">
        <f>+IMDIV(1,impedance_haut_parleur!E336)</f>
        <v>0,0817555637339128-0,0422008071393765i</v>
      </c>
      <c r="C336" t="str">
        <f>+IMDIV(1,'R1L1C1'!F338)</f>
        <v>9,99999999998946E-07+1,02690487247776E-12i</v>
      </c>
      <c r="D336" t="str">
        <f>+IMDIV(1,'R2L2C2'!F338)</f>
        <v>9,99999999998946E-07+1,02690487247776E-12i</v>
      </c>
      <c r="E336" t="str">
        <f>+IMDIV(1,'R3C3'!F338)</f>
        <v>9,99318793749098E-07+2,60910369465355E-08i</v>
      </c>
      <c r="F336" t="str">
        <f>+IMDIV(1,'R4C4'!F338)</f>
        <v>9,99318793749098E-07+2,60910369465355E-08i</v>
      </c>
      <c r="G336" t="str">
        <f t="shared" si="25"/>
        <v>0,0817595623715003-0,0422007549552488i</v>
      </c>
      <c r="H336" t="str">
        <f t="shared" si="26"/>
        <v>9,65793809826317+4,98501052642421i</v>
      </c>
      <c r="I336">
        <f t="shared" si="27"/>
        <v>609.58299999999997</v>
      </c>
      <c r="J336">
        <f t="shared" si="28"/>
        <v>10.86858308421311</v>
      </c>
      <c r="K336">
        <f t="shared" si="29"/>
        <v>27.300828987396812</v>
      </c>
    </row>
    <row r="337" spans="1:11" x14ac:dyDescent="0.3">
      <c r="A337">
        <f>+impedance_haut_parleur!A337</f>
        <v>618.43899999999996</v>
      </c>
      <c r="B337" t="str">
        <f>+IMDIV(1,impedance_haut_parleur!E337)</f>
        <v>0,0811602424561021-0,0425414394065128i</v>
      </c>
      <c r="C337" t="str">
        <f>+IMDIV(1,'R1L1C1'!F339)</f>
        <v>9,99999999998976E-07+1,01208918092111E-12i</v>
      </c>
      <c r="D337" t="str">
        <f>+IMDIV(1,'R2L2C2'!F339)</f>
        <v>9,99999999998976E-07+1,01208918092111E-12i</v>
      </c>
      <c r="E337" t="str">
        <f>+IMDIV(1,'R3C3'!F339)</f>
        <v>9,99338150885418E-07+2,57179134132435E-08i</v>
      </c>
      <c r="F337" t="str">
        <f>+IMDIV(1,'R4C4'!F339)</f>
        <v>9,99338150885418E-07+2,57179134132435E-08i</v>
      </c>
      <c r="G337" t="str">
        <f t="shared" si="25"/>
        <v>0,0811642411324039-0,0425413879686618i</v>
      </c>
      <c r="H337" t="str">
        <f t="shared" si="26"/>
        <v>9,6653970385015+5,06601675256579i</v>
      </c>
      <c r="I337">
        <f t="shared" si="27"/>
        <v>618.43899999999996</v>
      </c>
      <c r="J337">
        <f t="shared" si="28"/>
        <v>10.912581071824885</v>
      </c>
      <c r="K337">
        <f t="shared" si="29"/>
        <v>27.660810807466955</v>
      </c>
    </row>
    <row r="338" spans="1:11" x14ac:dyDescent="0.3">
      <c r="A338">
        <f>+impedance_haut_parleur!A338</f>
        <v>627.42399999999998</v>
      </c>
      <c r="B338" t="str">
        <f>+IMDIV(1,impedance_haut_parleur!E338)</f>
        <v>0,0806017606148619-0,0432545160091769i</v>
      </c>
      <c r="C338" t="str">
        <f>+IMDIV(1,'R1L1C1'!F340)</f>
        <v>9,99999999999005E-07+9,97483498378526E-13i</v>
      </c>
      <c r="D338" t="str">
        <f>+IMDIV(1,'R2L2C2'!F340)</f>
        <v>9,99999999999005E-07+9,97483498378526E-13i</v>
      </c>
      <c r="E338" t="str">
        <f>+IMDIV(1,'R3C3'!F340)</f>
        <v>9,99356959021076E-07+2,53500981698961E-08i</v>
      </c>
      <c r="F338" t="str">
        <f>+IMDIV(1,'R4C4'!F340)</f>
        <v>9,99356959021076E-07+2,53500981698961E-08i</v>
      </c>
      <c r="G338" t="str">
        <f t="shared" si="25"/>
        <v>0,0806057593287799-0,0432544653069856i</v>
      </c>
      <c r="H338" t="str">
        <f t="shared" si="26"/>
        <v>9,63234637652813+5,16888613962408i</v>
      </c>
      <c r="I338">
        <f t="shared" si="27"/>
        <v>627.42399999999998</v>
      </c>
      <c r="J338">
        <f t="shared" si="28"/>
        <v>10.931581799621339</v>
      </c>
      <c r="K338">
        <f t="shared" si="29"/>
        <v>28.218787730888621</v>
      </c>
    </row>
    <row r="339" spans="1:11" x14ac:dyDescent="0.3">
      <c r="A339">
        <f>+impedance_haut_parleur!A339</f>
        <v>636.54</v>
      </c>
      <c r="B339" t="str">
        <f>+IMDIV(1,impedance_haut_parleur!E339)</f>
        <v>0,0798598575971731-0,0435590910202776i</v>
      </c>
      <c r="C339" t="str">
        <f>+IMDIV(1,'R1L1C1'!F341)</f>
        <v>9,99999999999033E-07+9,83084629036416E-13i</v>
      </c>
      <c r="D339" t="str">
        <f>+IMDIV(1,'R2L2C2'!F341)</f>
        <v>9,99999999999033E-07+9,83084629036416E-13i</v>
      </c>
      <c r="E339" t="str">
        <f>+IMDIV(1,'R3C3'!F341)</f>
        <v>9,99375233914558E-07+2,49875119365823E-08i</v>
      </c>
      <c r="F339" t="str">
        <f>+IMDIV(1,'R4C4'!F341)</f>
        <v>9,99375233914558E-07+2,49875119365823E-08i</v>
      </c>
      <c r="G339" t="str">
        <f t="shared" si="25"/>
        <v>0,0798638563476409-0,0435590410432876i</v>
      </c>
      <c r="H339" t="str">
        <f t="shared" si="26"/>
        <v>9,65049171351197+5,26353451812989i</v>
      </c>
      <c r="I339">
        <f t="shared" si="27"/>
        <v>636.54</v>
      </c>
      <c r="J339">
        <f t="shared" si="28"/>
        <v>10.992578675456821</v>
      </c>
      <c r="K339">
        <f t="shared" si="29"/>
        <v>28.608766382399189</v>
      </c>
    </row>
    <row r="340" spans="1:11" x14ac:dyDescent="0.3">
      <c r="A340">
        <f>+impedance_haut_parleur!A340</f>
        <v>645.78899999999999</v>
      </c>
      <c r="B340" t="str">
        <f>+IMDIV(1,impedance_haut_parleur!E340)</f>
        <v>0,0792678432153095-0,0441543514671691i</v>
      </c>
      <c r="C340" t="str">
        <f>+IMDIV(1,'R1L1C1'!F342)</f>
        <v>9,99999999999061E-07+9,68889481780735E-13i</v>
      </c>
      <c r="D340" t="str">
        <f>+IMDIV(1,'R2L2C2'!F342)</f>
        <v>9,99999999999061E-07+9,68889481780735E-13i</v>
      </c>
      <c r="E340" t="str">
        <f>+IMDIV(1,'R3C3'!F342)</f>
        <v>9,99392990796311E-07+2,46300780249627E-08i</v>
      </c>
      <c r="F340" t="str">
        <f>+IMDIV(1,'R4C4'!F342)</f>
        <v>9,99392990796311E-07+2,46300780249627E-08i</v>
      </c>
      <c r="G340" t="str">
        <f t="shared" si="25"/>
        <v>0,0792718420012911-0,0441543022050753i</v>
      </c>
      <c r="H340" t="str">
        <f t="shared" si="26"/>
        <v>9,62781514780227+5,36267921721485i</v>
      </c>
      <c r="I340">
        <f t="shared" si="27"/>
        <v>645.78899999999999</v>
      </c>
      <c r="J340">
        <f t="shared" si="28"/>
        <v>11.020578610354308</v>
      </c>
      <c r="K340">
        <f t="shared" si="29"/>
        <v>29.117744114849614</v>
      </c>
    </row>
    <row r="341" spans="1:11" x14ac:dyDescent="0.3">
      <c r="A341">
        <f>+impedance_haut_parleur!A341</f>
        <v>655.17100000000005</v>
      </c>
      <c r="B341" t="str">
        <f>+IMDIV(1,impedance_haut_parleur!E341)</f>
        <v>0,0781903896565139-0,044945126423309i</v>
      </c>
      <c r="C341" t="str">
        <f>+IMDIV(1,'R1L1C1'!F343)</f>
        <v>9,99999999999088E-07+9,54898002904445E-13i</v>
      </c>
      <c r="D341" t="str">
        <f>+IMDIV(1,'R2L2C2'!F343)</f>
        <v>9,99999999999088E-07+9,54898002904445E-13i</v>
      </c>
      <c r="E341" t="str">
        <f>+IMDIV(1,'R3C3'!F343)</f>
        <v>9,99410240796806E-07+2,42777961783218E-08i</v>
      </c>
      <c r="F341" t="str">
        <f>+IMDIV(1,'R4C4'!F343)</f>
        <v>9,99410240796806E-07+2,42777961783218E-08i</v>
      </c>
      <c r="G341" t="str">
        <f t="shared" si="25"/>
        <v>0,0781943884769955-0,0449450778658069i</v>
      </c>
      <c r="H341" t="str">
        <f t="shared" si="26"/>
        <v>9,61277697427363+5,52529430858674i</v>
      </c>
      <c r="I341">
        <f t="shared" si="27"/>
        <v>655.17100000000005</v>
      </c>
      <c r="J341">
        <f t="shared" si="28"/>
        <v>11.087576757507762</v>
      </c>
      <c r="K341">
        <f t="shared" si="29"/>
        <v>29.889707275793789</v>
      </c>
    </row>
    <row r="342" spans="1:11" x14ac:dyDescent="0.3">
      <c r="A342">
        <f>+impedance_haut_parleur!A342</f>
        <v>664.69</v>
      </c>
      <c r="B342" t="str">
        <f>+IMDIV(1,impedance_haut_parleur!E342)</f>
        <v>0,0771796806685313-0,0452557034239679i</v>
      </c>
      <c r="C342" t="str">
        <f>+IMDIV(1,'R1L1C1'!F344)</f>
        <v>9,99999999999114E-07+9,41104182473672E-13i</v>
      </c>
      <c r="D342" t="str">
        <f>+IMDIV(1,'R2L2C2'!F344)</f>
        <v>9,99999999999114E-07+9,41104182473672E-13i</v>
      </c>
      <c r="E342" t="str">
        <f>+IMDIV(1,'R3C3'!F344)</f>
        <v>9,99427002071308E-07+2,39305161261885E-08i</v>
      </c>
      <c r="F342" t="str">
        <f>+IMDIV(1,'R4C4'!F344)</f>
        <v>9,99427002071308E-07+2,39305161261885E-08i</v>
      </c>
      <c r="G342" t="str">
        <f t="shared" si="25"/>
        <v>0,0771836795225355-0,0452556555610534i</v>
      </c>
      <c r="H342" t="str">
        <f t="shared" si="26"/>
        <v>9,64145828932728+5,65314478588264i</v>
      </c>
      <c r="I342">
        <f t="shared" si="27"/>
        <v>664.69</v>
      </c>
      <c r="J342">
        <f t="shared" si="28"/>
        <v>11.176572100379875</v>
      </c>
      <c r="K342">
        <f t="shared" si="29"/>
        <v>30.384678275054178</v>
      </c>
    </row>
    <row r="343" spans="1:11" x14ac:dyDescent="0.3">
      <c r="A343">
        <f>+impedance_haut_parleur!A343</f>
        <v>674.34699999999998</v>
      </c>
      <c r="B343" t="str">
        <f>+IMDIV(1,impedance_haut_parleur!E343)</f>
        <v>0,0758804704343854-0,0456891722942772i</v>
      </c>
      <c r="C343" t="str">
        <f>+IMDIV(1,'R1L1C1'!F345)</f>
        <v>9,9999999999914E-07+9,27506596269632E-13i</v>
      </c>
      <c r="D343" t="str">
        <f>+IMDIV(1,'R2L2C2'!F345)</f>
        <v>9,9999999999914E-07+9,27506596269632E-13i</v>
      </c>
      <c r="E343" t="str">
        <f>+IMDIV(1,'R3C3'!F345)</f>
        <v>9,99443286748596E-07+2,3588203021004E-08i</v>
      </c>
      <c r="F343" t="str">
        <f>+IMDIV(1,'R4C4'!F345)</f>
        <v>9,99443286748596E-07+2,3588203021004E-08i</v>
      </c>
      <c r="G343" t="str">
        <f t="shared" si="25"/>
        <v>0,0758844693209589-0,0456891251160161i</v>
      </c>
      <c r="H343" t="str">
        <f t="shared" si="26"/>
        <v>9,67180272110902+5,82327594271158i</v>
      </c>
      <c r="I343">
        <f t="shared" si="27"/>
        <v>674.34699999999998</v>
      </c>
      <c r="J343">
        <f t="shared" si="28"/>
        <v>11.289566447876343</v>
      </c>
      <c r="K343">
        <f t="shared" si="29"/>
        <v>31.051639578716287</v>
      </c>
    </row>
    <row r="344" spans="1:11" x14ac:dyDescent="0.3">
      <c r="A344">
        <f>+impedance_haut_parleur!A344</f>
        <v>684.14499999999998</v>
      </c>
      <c r="B344" t="str">
        <f>+IMDIV(1,impedance_haut_parleur!E344)</f>
        <v>0,0746202856739168-0,0454983784333624i</v>
      </c>
      <c r="C344" t="str">
        <f>+IMDIV(1,'R1L1C1'!F346)</f>
        <v>9,99999999999164E-07+9,14101043357211E-13i</v>
      </c>
      <c r="D344" t="str">
        <f>+IMDIV(1,'R2L2C2'!F346)</f>
        <v>9,99999999999164E-07+9,14101043357211E-13i</v>
      </c>
      <c r="E344" t="str">
        <f>+IMDIV(1,'R3C3'!F346)</f>
        <v>9,99459109966015E-07+2,32507520729257E-08i</v>
      </c>
      <c r="F344" t="str">
        <f>+IMDIV(1,'R4C4'!F346)</f>
        <v>9,99459109966015E-07+2,32507520729257E-08i</v>
      </c>
      <c r="G344" t="str">
        <f t="shared" si="25"/>
        <v>0,0746242845921367-0,04549833193003i</v>
      </c>
      <c r="H344" t="str">
        <f t="shared" si="26"/>
        <v>9,76900598972486+5,95615059596549i</v>
      </c>
      <c r="I344">
        <f t="shared" si="27"/>
        <v>684.14499999999998</v>
      </c>
      <c r="J344">
        <f t="shared" si="28"/>
        <v>11.441556185637522</v>
      </c>
      <c r="K344">
        <f t="shared" si="29"/>
        <v>31.370609237084295</v>
      </c>
    </row>
    <row r="345" spans="1:11" x14ac:dyDescent="0.3">
      <c r="A345">
        <f>+impedance_haut_parleur!A345</f>
        <v>694.08500000000004</v>
      </c>
      <c r="B345" t="str">
        <f>+IMDIV(1,impedance_haut_parleur!E345)</f>
        <v>0,0731402067256458-0,0450260753560558i</v>
      </c>
      <c r="C345" t="str">
        <f>+IMDIV(1,'R1L1C1'!F347)</f>
        <v>9,99999999999188E-07+9,00886175530726E-13i</v>
      </c>
      <c r="D345" t="str">
        <f>+IMDIV(1,'R2L2C2'!F347)</f>
        <v>9,99999999999188E-07+9,00886175530726E-13i</v>
      </c>
      <c r="E345" t="str">
        <f>+IMDIV(1,'R3C3'!F347)</f>
        <v>9,99474483136948E-07+2,29181302701344E-08i</v>
      </c>
      <c r="F345" t="str">
        <f>+IMDIV(1,'R4C4'!F347)</f>
        <v>9,99474483136948E-07+2,29181302701344E-08i</v>
      </c>
      <c r="G345" t="str">
        <f t="shared" si="25"/>
        <v>0,0731442056746121-0,0450260295179935i</v>
      </c>
      <c r="H345" t="str">
        <f t="shared" si="26"/>
        <v>9,91460753733162+6,10322318108326i</v>
      </c>
      <c r="I345">
        <f t="shared" si="27"/>
        <v>694.08500000000004</v>
      </c>
      <c r="J345">
        <f t="shared" si="28"/>
        <v>11.642541639067693</v>
      </c>
      <c r="K345">
        <f t="shared" si="29"/>
        <v>31.615575516730388</v>
      </c>
    </row>
    <row r="346" spans="1:11" x14ac:dyDescent="0.3">
      <c r="A346">
        <f>+impedance_haut_parleur!A346</f>
        <v>704.16899999999998</v>
      </c>
      <c r="B346" t="str">
        <f>+IMDIV(1,impedance_haut_parleur!E346)</f>
        <v>0,0727230513414918-0,0442789171231956i</v>
      </c>
      <c r="C346" t="str">
        <f>+IMDIV(1,'R1L1C1'!F348)</f>
        <v>9,99999999999212E-07+8,87859289847038E-13i</v>
      </c>
      <c r="D346" t="str">
        <f>+IMDIV(1,'R2L2C2'!F348)</f>
        <v>9,99999999999212E-07+8,87859289847038E-13i</v>
      </c>
      <c r="E346" t="str">
        <f>+IMDIV(1,'R3C3'!F348)</f>
        <v>9,99489418987545E-07+2,25902704606301E-08i</v>
      </c>
      <c r="F346" t="str">
        <f>+IMDIV(1,'R4C4'!F348)</f>
        <v>9,99489418987545E-07+2,25902704606301E-08i</v>
      </c>
      <c r="G346" t="str">
        <f t="shared" si="25"/>
        <v>0,0727270503203298-0,044278871940879i</v>
      </c>
      <c r="H346" t="str">
        <f t="shared" si="26"/>
        <v>10,0315354214353+6,10756342158373i</v>
      </c>
      <c r="I346">
        <f t="shared" si="27"/>
        <v>704.16899999999998</v>
      </c>
      <c r="J346">
        <f t="shared" si="28"/>
        <v>11.744532083492244</v>
      </c>
      <c r="K346">
        <f t="shared" si="29"/>
        <v>31.33457458092796</v>
      </c>
    </row>
    <row r="347" spans="1:11" x14ac:dyDescent="0.3">
      <c r="A347">
        <f>+impedance_haut_parleur!A347</f>
        <v>714.4</v>
      </c>
      <c r="B347" t="str">
        <f>+IMDIV(1,impedance_haut_parleur!E347)</f>
        <v>0,0724055552030069-0,0440925322163227i</v>
      </c>
      <c r="C347" t="str">
        <f>+IMDIV(1,'R1L1C1'!F349)</f>
        <v>9,99999999999234E-07+8,75016514585476E-13i</v>
      </c>
      <c r="D347" t="str">
        <f>+IMDIV(1,'R2L2C2'!F349)</f>
        <v>9,99999999999234E-07+8,75016514585476E-13i</v>
      </c>
      <c r="E347" t="str">
        <f>+IMDIV(1,'R3C3'!F349)</f>
        <v>9,99503931239997E-07+2,226707604936E-08i</v>
      </c>
      <c r="F347" t="str">
        <f>+IMDIV(1,'R4C4'!F349)</f>
        <v>9,99503931239997E-07+2,226707604936E-08i</v>
      </c>
      <c r="G347" t="str">
        <f t="shared" si="25"/>
        <v>0,0724095542108694-0,0440924876804206i</v>
      </c>
      <c r="H347" t="str">
        <f t="shared" si="26"/>
        <v>10,0746656983013+6,13478536123929i</v>
      </c>
      <c r="I347">
        <f t="shared" si="27"/>
        <v>714.4</v>
      </c>
      <c r="J347">
        <f t="shared" si="28"/>
        <v>11.795527981442998</v>
      </c>
      <c r="K347">
        <f t="shared" si="29"/>
        <v>31.338568594499652</v>
      </c>
    </row>
    <row r="348" spans="1:11" x14ac:dyDescent="0.3">
      <c r="A348">
        <f>+impedance_haut_parleur!A348</f>
        <v>724.78</v>
      </c>
      <c r="B348" t="str">
        <f>+IMDIV(1,impedance_haut_parleur!E348)</f>
        <v>0,072042171589439-0,0441924802855926i</v>
      </c>
      <c r="C348" t="str">
        <f>+IMDIV(1,'R1L1C1'!F350)</f>
        <v>9,99999999999256E-07+8,62355384354444E-13i</v>
      </c>
      <c r="D348" t="str">
        <f>+IMDIV(1,'R2L2C2'!F350)</f>
        <v>9,99999999999256E-07+8,62355384354444E-13i</v>
      </c>
      <c r="E348" t="str">
        <f>+IMDIV(1,'R3C3'!F350)</f>
        <v>9,99518031677201E-07+2,19484858096124E-08i</v>
      </c>
      <c r="F348" t="str">
        <f>+IMDIV(1,'R4C4'!F350)</f>
        <v>9,99518031677201E-07+2,19484858096124E-08i</v>
      </c>
      <c r="G348" t="str">
        <f t="shared" si="25"/>
        <v>0,0720461706255024-0,0441924363868963i</v>
      </c>
      <c r="H348" t="str">
        <f t="shared" si="26"/>
        <v>10,0853837532046+6,18627855001034i</v>
      </c>
      <c r="I348">
        <f t="shared" si="27"/>
        <v>724.78</v>
      </c>
      <c r="J348">
        <f t="shared" si="28"/>
        <v>11.831526010947249</v>
      </c>
      <c r="K348">
        <f t="shared" si="29"/>
        <v>31.524557126397937</v>
      </c>
    </row>
    <row r="349" spans="1:11" x14ac:dyDescent="0.3">
      <c r="A349">
        <f>+impedance_haut_parleur!A349</f>
        <v>735.31</v>
      </c>
      <c r="B349" t="str">
        <f>+IMDIV(1,impedance_haut_parleur!E349)</f>
        <v>0,0717413181790009-0,0443412129394552i</v>
      </c>
      <c r="C349" t="str">
        <f>+IMDIV(1,'R1L1C1'!F351)</f>
        <v>9,99999999999278E-07+8,49874655701103E-13i</v>
      </c>
      <c r="D349" t="str">
        <f>+IMDIV(1,'R2L2C2'!F351)</f>
        <v>9,99999999999278E-07+8,49874655701103E-13i</v>
      </c>
      <c r="E349" t="str">
        <f>+IMDIV(1,'R3C3'!F351)</f>
        <v>9,99531730464864E-07+2,1634469228037E-08i</v>
      </c>
      <c r="F349" t="str">
        <f>+IMDIV(1,'R4C4'!F351)</f>
        <v>9,99531730464864E-07+2,1634469228037E-08i</v>
      </c>
      <c r="G349" t="str">
        <f t="shared" si="25"/>
        <v>0,0717453172424618-0,044341169668817i</v>
      </c>
      <c r="H349" t="str">
        <f t="shared" si="26"/>
        <v>10,0857546836914+6,23335678001499i</v>
      </c>
      <c r="I349">
        <f t="shared" si="27"/>
        <v>735.31</v>
      </c>
      <c r="J349">
        <f t="shared" si="28"/>
        <v>11.856524966724519</v>
      </c>
      <c r="K349">
        <f t="shared" si="29"/>
        <v>31.717546691257922</v>
      </c>
    </row>
    <row r="350" spans="1:11" x14ac:dyDescent="0.3">
      <c r="A350">
        <f>+impedance_haut_parleur!A350</f>
        <v>745.99300000000005</v>
      </c>
      <c r="B350" t="str">
        <f>+IMDIV(1,impedance_haut_parleur!E350)</f>
        <v>0,0711479633077558-0,044584326089783i</v>
      </c>
      <c r="C350" t="str">
        <f>+IMDIV(1,'R1L1C1'!F352)</f>
        <v>9,99999999999298E-07+8,37570732144121E-13i</v>
      </c>
      <c r="D350" t="str">
        <f>+IMDIV(1,'R2L2C2'!F352)</f>
        <v>9,99999999999298E-07+8,37570732144121E-13i</v>
      </c>
      <c r="E350" t="str">
        <f>+IMDIV(1,'R3C3'!F352)</f>
        <v>9,99545040092299E-07+2,13249365575382E-08i</v>
      </c>
      <c r="F350" t="str">
        <f>+IMDIV(1,'R4C4'!F352)</f>
        <v>9,99545040092299E-07+2,13249365575382E-08i</v>
      </c>
      <c r="G350" t="str">
        <f t="shared" si="25"/>
        <v>0,071151962397836-0,0445842834382347i</v>
      </c>
      <c r="H350" t="str">
        <f t="shared" si="26"/>
        <v>10,0919614831847+6,32368884920223i</v>
      </c>
      <c r="I350">
        <f t="shared" si="27"/>
        <v>745.99300000000005</v>
      </c>
      <c r="J350">
        <f t="shared" si="28"/>
        <v>11.909522544569457</v>
      </c>
      <c r="K350">
        <f t="shared" si="29"/>
        <v>32.071526325608474</v>
      </c>
    </row>
    <row r="351" spans="1:11" x14ac:dyDescent="0.3">
      <c r="A351">
        <f>+impedance_haut_parleur!A351</f>
        <v>756.83199999999999</v>
      </c>
      <c r="B351" t="str">
        <f>+IMDIV(1,impedance_haut_parleur!E351)</f>
        <v>0,0704447375367426-0,0452855095329454i</v>
      </c>
      <c r="C351" t="str">
        <f>+IMDIV(1,'R1L1C1'!F353)</f>
        <v>9,99999999999319E-07+8,25440197591873E-13i</v>
      </c>
      <c r="D351" t="str">
        <f>+IMDIV(1,'R2L2C2'!F353)</f>
        <v>9,99999999999319E-07+8,25440197591873E-13i</v>
      </c>
      <c r="E351" t="str">
        <f>+IMDIV(1,'R3C3'!F353)</f>
        <v>9,99557972511365E-07+2,10198025760138E-08i</v>
      </c>
      <c r="F351" t="str">
        <f>+IMDIV(1,'R4C4'!F353)</f>
        <v>9,99557972511365E-07+2,10198025760138E-08i</v>
      </c>
      <c r="G351" t="str">
        <f t="shared" si="25"/>
        <v>0,0704487366526876-0,0452854674916894i</v>
      </c>
      <c r="H351" t="str">
        <f t="shared" si="26"/>
        <v>10,0443063844923+6,45662551046102i</v>
      </c>
      <c r="I351">
        <f t="shared" si="27"/>
        <v>756.83199999999999</v>
      </c>
      <c r="J351">
        <f t="shared" si="28"/>
        <v>11.94052359521511</v>
      </c>
      <c r="K351">
        <f t="shared" si="29"/>
        <v>32.733496322896791</v>
      </c>
    </row>
    <row r="352" spans="1:11" x14ac:dyDescent="0.3">
      <c r="A352">
        <f>+impedance_haut_parleur!A352</f>
        <v>767.82799999999997</v>
      </c>
      <c r="B352" t="str">
        <f>+IMDIV(1,impedance_haut_parleur!E352)</f>
        <v>0,06941706481669-0,0453266877801937i</v>
      </c>
      <c r="C352" t="str">
        <f>+IMDIV(1,'R1L1C1'!F354)</f>
        <v>9,99999999999338E-07+8,13481947790826E-13i</v>
      </c>
      <c r="D352" t="str">
        <f>+IMDIV(1,'R2L2C2'!F354)</f>
        <v>9,99999999999338E-07+8,13481947790826E-13i</v>
      </c>
      <c r="E352" t="str">
        <f>+IMDIV(1,'R3C3'!F354)</f>
        <v>9,99570536935015E-07+2,07190401915829E-08i</v>
      </c>
      <c r="F352" t="str">
        <f>+IMDIV(1,'R4C4'!F354)</f>
        <v>9,99570536935015E-07+2,07190401915829E-08i</v>
      </c>
      <c r="G352" t="str">
        <f t="shared" si="25"/>
        <v>0,0694210639577639-0,0453266463404864i</v>
      </c>
      <c r="H352" t="str">
        <f t="shared" si="26"/>
        <v>10,0993882797061+6,59412827622463i</v>
      </c>
      <c r="I352">
        <f t="shared" si="27"/>
        <v>767.82799999999997</v>
      </c>
      <c r="J352">
        <f t="shared" si="28"/>
        <v>12.061516129723083</v>
      </c>
      <c r="K352">
        <f t="shared" si="29"/>
        <v>33.141465020877398</v>
      </c>
    </row>
    <row r="353" spans="1:11" x14ac:dyDescent="0.3">
      <c r="A353">
        <f>+impedance_haut_parleur!A353</f>
        <v>778.98400000000004</v>
      </c>
      <c r="B353" t="str">
        <f>+IMDIV(1,impedance_haut_parleur!E353)</f>
        <v>0,0683691611996146-0,0456155289674377i</v>
      </c>
      <c r="C353" t="str">
        <f>+IMDIV(1,'R1L1C1'!F355)</f>
        <v>9,99999999999357E-07+8,0169270856423E-13i</v>
      </c>
      <c r="D353" t="str">
        <f>+IMDIV(1,'R2L2C2'!F355)</f>
        <v>9,99999999999357E-07+8,0169270856423E-13i</v>
      </c>
      <c r="E353" t="str">
        <f>+IMDIV(1,'R3C3'!F355)</f>
        <v>9,99582744626154E-07+2,04225677082733E-08i</v>
      </c>
      <c r="F353" t="str">
        <f>+IMDIV(1,'R4C4'!F355)</f>
        <v>9,99582744626154E-07+2,04225677082733E-08i</v>
      </c>
      <c r="G353" t="str">
        <f t="shared" si="25"/>
        <v>0,0683731603651039-0,0456154881206989i</v>
      </c>
      <c r="H353" t="str">
        <f t="shared" si="26"/>
        <v>10,1208678349317+6,7521864431926i</v>
      </c>
      <c r="I353">
        <f t="shared" si="27"/>
        <v>778.98400000000004</v>
      </c>
      <c r="J353">
        <f t="shared" si="28"/>
        <v>12.166510900656318</v>
      </c>
      <c r="K353">
        <f t="shared" si="29"/>
        <v>33.709429086226621</v>
      </c>
    </row>
    <row r="354" spans="1:11" x14ac:dyDescent="0.3">
      <c r="A354">
        <f>+impedance_haut_parleur!A354</f>
        <v>790.30100000000004</v>
      </c>
      <c r="B354" t="str">
        <f>+IMDIV(1,impedance_haut_parleur!E354)</f>
        <v>0,0673902499723416-0,0453612369629875i</v>
      </c>
      <c r="C354" t="str">
        <f>+IMDIV(1,'R1L1C1'!F356)</f>
        <v>9,99999999999376E-07+7,90071385511124E-13i</v>
      </c>
      <c r="D354" t="str">
        <f>+IMDIV(1,'R2L2C2'!F356)</f>
        <v>9,99999999999376E-07+7,90071385511124E-13i</v>
      </c>
      <c r="E354" t="str">
        <f>+IMDIV(1,'R3C3'!F356)</f>
        <v>9,99594604332026E-07+2,01303582264769E-08i</v>
      </c>
      <c r="F354" t="str">
        <f>+IMDIV(1,'R4C4'!F356)</f>
        <v>9,99594604332026E-07+2,01303582264769E-08i</v>
      </c>
      <c r="G354" t="str">
        <f t="shared" si="25"/>
        <v>0,0673942491615502-0,0453611967006909i</v>
      </c>
      <c r="H354" t="str">
        <f t="shared" si="26"/>
        <v>10,2118332066546+6,87330121671544i</v>
      </c>
      <c r="I354">
        <f t="shared" si="27"/>
        <v>790.30100000000004</v>
      </c>
      <c r="J354">
        <f t="shared" si="28"/>
        <v>12.309500682653034</v>
      </c>
      <c r="K354">
        <f t="shared" si="29"/>
        <v>33.943401452587928</v>
      </c>
    </row>
    <row r="355" spans="1:11" x14ac:dyDescent="0.3">
      <c r="A355">
        <f>+impedance_haut_parleur!A355</f>
        <v>801.78399999999999</v>
      </c>
      <c r="B355" t="str">
        <f>+IMDIV(1,impedance_haut_parleur!E355)</f>
        <v>0,0663306220582807-0,0454107233327337i</v>
      </c>
      <c r="C355" t="str">
        <f>+IMDIV(1,'R1L1C1'!F357)</f>
        <v>9,99999999999394E-07+7,78612865060449E-13i</v>
      </c>
      <c r="D355" t="str">
        <f>+IMDIV(1,'R2L2C2'!F357)</f>
        <v>9,99999999999394E-07+7,78612865060449E-13i</v>
      </c>
      <c r="E355" t="str">
        <f>+IMDIV(1,'R3C3'!F357)</f>
        <v>9,99606128640066E-07+1,9842283771941E-08i</v>
      </c>
      <c r="F355" t="str">
        <f>+IMDIV(1,'R4C4'!F357)</f>
        <v>9,99606128640066E-07+1,9842283771941E-08i</v>
      </c>
      <c r="G355" t="str">
        <f t="shared" si="25"/>
        <v>0,066334621270538-0,0454106836466089i</v>
      </c>
      <c r="H355" t="str">
        <f t="shared" si="26"/>
        <v>10,2646843844675+7,0268937454892i</v>
      </c>
      <c r="I355">
        <f t="shared" si="27"/>
        <v>801.78399999999999</v>
      </c>
      <c r="J355">
        <f t="shared" si="28"/>
        <v>12.439492804094796</v>
      </c>
      <c r="K355">
        <f t="shared" si="29"/>
        <v>34.394366464807199</v>
      </c>
    </row>
    <row r="356" spans="1:11" x14ac:dyDescent="0.3">
      <c r="A356">
        <f>+impedance_haut_parleur!A356</f>
        <v>813.43299999999999</v>
      </c>
      <c r="B356" t="str">
        <f>+IMDIV(1,impedance_haut_parleur!E356)</f>
        <v>0,0651878084791387-0,0449717360740033i</v>
      </c>
      <c r="C356" t="str">
        <f>+IMDIV(1,'R1L1C1'!F358)</f>
        <v>9,99999999999411E-07+7,67317179292432E-13i</v>
      </c>
      <c r="D356" t="str">
        <f>+IMDIV(1,'R2L2C2'!F358)</f>
        <v>9,99999999999411E-07+7,67317179292432E-13i</v>
      </c>
      <c r="E356" t="str">
        <f>+IMDIV(1,'R3C3'!F358)</f>
        <v>9,99617324671899E-07+1,95583457299899E-08i</v>
      </c>
      <c r="F356" t="str">
        <f>+IMDIV(1,'R4C4'!F358)</f>
        <v>9,99617324671899E-07+1,95583457299899E-08i</v>
      </c>
      <c r="G356" t="str">
        <f t="shared" si="25"/>
        <v>0,065191807713788-0,0449716969557772i</v>
      </c>
      <c r="H356" t="str">
        <f t="shared" si="26"/>
        <v>10,3933971928137+7,16974609675357i</v>
      </c>
      <c r="I356">
        <f t="shared" si="27"/>
        <v>813.43299999999999</v>
      </c>
      <c r="J356">
        <f t="shared" si="28"/>
        <v>12.626478697542746</v>
      </c>
      <c r="K356">
        <f t="shared" si="29"/>
        <v>34.59933376602941</v>
      </c>
    </row>
    <row r="357" spans="1:11" x14ac:dyDescent="0.3">
      <c r="A357">
        <f>+impedance_haut_parleur!A357</f>
        <v>825.25099999999998</v>
      </c>
      <c r="B357" t="str">
        <f>+IMDIV(1,impedance_haut_parleur!E357)</f>
        <v>0,0643694790609943-0,0440466548987633i</v>
      </c>
      <c r="C357" t="str">
        <f>+IMDIV(1,'R1L1C1'!F359)</f>
        <v>9,99999999999428E-07+7,5618137407996E-13i</v>
      </c>
      <c r="D357" t="str">
        <f>+IMDIV(1,'R2L2C2'!F359)</f>
        <v>9,99999999999428E-07+7,5618137407996E-13i</v>
      </c>
      <c r="E357" t="str">
        <f>+IMDIV(1,'R3C3'!F359)</f>
        <v>9,99628202346023E-07+1,92784703874863E-08i</v>
      </c>
      <c r="F357" t="str">
        <f>+IMDIV(1,'R4C4'!F359)</f>
        <v>9,99628202346023E-07+1,92784703874863E-08i</v>
      </c>
      <c r="G357" t="str">
        <f t="shared" si="25"/>
        <v>0,064373478317399-0,0440466163403102i</v>
      </c>
      <c r="H357" t="str">
        <f t="shared" si="26"/>
        <v>10,5806966757846+7,23968782288895i</v>
      </c>
      <c r="I357">
        <f t="shared" si="27"/>
        <v>825.25099999999998</v>
      </c>
      <c r="J357">
        <f t="shared" si="28"/>
        <v>12.820461064947931</v>
      </c>
      <c r="K357">
        <f t="shared" si="29"/>
        <v>34.38131764823585</v>
      </c>
    </row>
    <row r="358" spans="1:11" x14ac:dyDescent="0.3">
      <c r="A358">
        <f>+impedance_haut_parleur!A358</f>
        <v>837.24099999999999</v>
      </c>
      <c r="B358" t="str">
        <f>+IMDIV(1,impedance_haut_parleur!E358)</f>
        <v>0,0642802270262704-0,0433493994545876i</v>
      </c>
      <c r="C358" t="str">
        <f>+IMDIV(1,'R1L1C1'!F360)</f>
        <v>9,99999999999445E-07+7,45202624638105E-13i</v>
      </c>
      <c r="D358" t="str">
        <f>+IMDIV(1,'R2L2C2'!F360)</f>
        <v>9,99999999999445E-07+7,45202624638105E-13i</v>
      </c>
      <c r="E358" t="str">
        <f>+IMDIV(1,'R3C3'!F360)</f>
        <v>9,99638771190539E-07+1,9002587276696E-08i</v>
      </c>
      <c r="F358" t="str">
        <f>+IMDIV(1,'R4C4'!F360)</f>
        <v>9,99638771190539E-07+1,9002587276696E-08i</v>
      </c>
      <c r="G358" t="str">
        <f t="shared" si="25"/>
        <v>0,0642842263038128-0,0433493614479226i</v>
      </c>
      <c r="H358" t="str">
        <f t="shared" si="26"/>
        <v>10,6933124925462+7,21091774713446i</v>
      </c>
      <c r="I358">
        <f t="shared" si="27"/>
        <v>837.24099999999999</v>
      </c>
      <c r="J358">
        <f t="shared" si="28"/>
        <v>12.89745195064449</v>
      </c>
      <c r="K358">
        <f t="shared" si="29"/>
        <v>33.993324320685034</v>
      </c>
    </row>
    <row r="359" spans="1:11" x14ac:dyDescent="0.3">
      <c r="A359">
        <f>+impedance_haut_parleur!A359</f>
        <v>849.40499999999997</v>
      </c>
      <c r="B359" t="str">
        <f>+IMDIV(1,impedance_haut_parleur!E359)</f>
        <v>0,0641253969753349-0,0431181016944755i</v>
      </c>
      <c r="C359" t="str">
        <f>+IMDIV(1,'R1L1C1'!F361)</f>
        <v>9,99999999999461E-07+7,3437910366753E-13i</v>
      </c>
      <c r="D359" t="str">
        <f>+IMDIV(1,'R2L2C2'!F361)</f>
        <v>9,99999999999461E-07+7,3437910366753E-13i</v>
      </c>
      <c r="E359" t="str">
        <f>+IMDIV(1,'R3C3'!F361)</f>
        <v>9,9964903954043E-07+1,87306509850925E-08i</v>
      </c>
      <c r="F359" t="str">
        <f>+IMDIV(1,'R4C4'!F361)</f>
        <v>9,9964903954043E-07+1,87306509850925E-08i</v>
      </c>
      <c r="G359" t="str">
        <f t="shared" si="25"/>
        <v>0,064129396273414-0,0431180642317048i</v>
      </c>
      <c r="H359" t="str">
        <f t="shared" si="26"/>
        <v>10,7388000581225+7,2203435177125i</v>
      </c>
      <c r="I359">
        <f t="shared" si="27"/>
        <v>849.40499999999997</v>
      </c>
      <c r="J359">
        <f t="shared" si="28"/>
        <v>12.940447720311099</v>
      </c>
      <c r="K359">
        <f t="shared" si="29"/>
        <v>33.91532238755498</v>
      </c>
    </row>
    <row r="360" spans="1:11" x14ac:dyDescent="0.3">
      <c r="A360">
        <f>+impedance_haut_parleur!A360</f>
        <v>861.74599999999998</v>
      </c>
      <c r="B360" t="str">
        <f>+IMDIV(1,impedance_haut_parleur!E360)</f>
        <v>0,0638220893275633-0,0427816466540057i</v>
      </c>
      <c r="C360" t="str">
        <f>+IMDIV(1,'R1L1C1'!F362)</f>
        <v>9,99999999999476E-07+7,2370814433788E-13i</v>
      </c>
      <c r="D360" t="str">
        <f>+IMDIV(1,'R2L2C2'!F362)</f>
        <v>9,99999999999476E-07+7,2370814433788E-13i</v>
      </c>
      <c r="E360" t="str">
        <f>+IMDIV(1,'R3C3'!F362)</f>
        <v>9,99659016316232E-07+1,84625949935491E-08i</v>
      </c>
      <c r="F360" t="str">
        <f>+IMDIV(1,'R4C4'!F362)</f>
        <v>9,99659016316232E-07+1,84625949935491E-08i</v>
      </c>
      <c r="G360" t="str">
        <f t="shared" si="25"/>
        <v>0,0638260886455959-0,0427816097273683i</v>
      </c>
      <c r="H360" t="str">
        <f t="shared" si="26"/>
        <v>10,8105864604824+7,24616376611136i</v>
      </c>
      <c r="I360">
        <f t="shared" si="27"/>
        <v>861.74599999999998</v>
      </c>
      <c r="J360">
        <f t="shared" si="28"/>
        <v>13.01444078494618</v>
      </c>
      <c r="K360">
        <f t="shared" si="29"/>
        <v>33.833316640005258</v>
      </c>
    </row>
    <row r="361" spans="1:11" x14ac:dyDescent="0.3">
      <c r="A361">
        <f>+impedance_haut_parleur!A361</f>
        <v>874.26700000000005</v>
      </c>
      <c r="B361" t="str">
        <f>+IMDIV(1,impedance_haut_parleur!E361)</f>
        <v>0,0637101107908438-0,0425890385026969i</v>
      </c>
      <c r="C361" t="str">
        <f>+IMDIV(1,'R1L1C1'!F363)</f>
        <v>9,99999999999491E-07+7,13187188063713E-13i</v>
      </c>
      <c r="D361" t="str">
        <f>+IMDIV(1,'R2L2C2'!F363)</f>
        <v>9,99999999999491E-07+7,13187188063713E-13i</v>
      </c>
      <c r="E361" t="str">
        <f>+IMDIV(1,'R3C3'!F363)</f>
        <v>9,9966871010415E-07+1,81983554986491E-08i</v>
      </c>
      <c r="F361" t="str">
        <f>+IMDIV(1,'R4C4'!F363)</f>
        <v>9,9966871010415E-07+1,81983554986491E-08i</v>
      </c>
      <c r="G361" t="str">
        <f t="shared" si="25"/>
        <v>0,063714110128264-0,0425890021045595i</v>
      </c>
      <c r="H361" t="str">
        <f t="shared" si="26"/>
        <v>10,8480737510575+7,25127659923567i</v>
      </c>
      <c r="I361">
        <f t="shared" si="27"/>
        <v>874.26700000000005</v>
      </c>
      <c r="J361">
        <f t="shared" si="28"/>
        <v>13.048437317434054</v>
      </c>
      <c r="K361">
        <f t="shared" si="29"/>
        <v>33.760315709251365</v>
      </c>
    </row>
    <row r="362" spans="1:11" x14ac:dyDescent="0.3">
      <c r="A362">
        <f>+impedance_haut_parleur!A362</f>
        <v>886.96900000000005</v>
      </c>
      <c r="B362" t="str">
        <f>+IMDIV(1,impedance_haut_parleur!E362)</f>
        <v>0,0637468462065258-0,0426715716731632i</v>
      </c>
      <c r="C362" t="str">
        <f>+IMDIV(1,'R1L1C1'!F364)</f>
        <v>9,99999999999506E-07+7,02815386815279E-13i</v>
      </c>
      <c r="D362" t="str">
        <f>+IMDIV(1,'R2L2C2'!F364)</f>
        <v>9,99999999999506E-07+7,02815386815279E-13i</v>
      </c>
      <c r="E362" t="str">
        <f>+IMDIV(1,'R3C3'!F364)</f>
        <v>9,99678127724096E-07+1,79379116438275E-08i</v>
      </c>
      <c r="F362" t="str">
        <f>+IMDIV(1,'R4C4'!F364)</f>
        <v>9,99678127724096E-07+1,79379116438275E-08i</v>
      </c>
      <c r="G362" t="str">
        <f t="shared" si="25"/>
        <v>0,0637508455627813-0,0426715357959343i</v>
      </c>
      <c r="H362" t="str">
        <f t="shared" si="26"/>
        <v>10,83271326747+7,25086087689176i</v>
      </c>
      <c r="I362">
        <f t="shared" si="27"/>
        <v>886.96900000000005</v>
      </c>
      <c r="J362">
        <f t="shared" si="28"/>
        <v>13.035438626730597</v>
      </c>
      <c r="K362">
        <f t="shared" si="29"/>
        <v>33.796316152148314</v>
      </c>
    </row>
    <row r="363" spans="1:11" x14ac:dyDescent="0.3">
      <c r="A363">
        <f>+impedance_haut_parleur!A363</f>
        <v>899.85599999999999</v>
      </c>
      <c r="B363" t="str">
        <f>+IMDIV(1,impedance_haut_parleur!E363)</f>
        <v>0,063832073879551-0,0430212460762883i</v>
      </c>
      <c r="C363" t="str">
        <f>+IMDIV(1,'R1L1C1'!F365)</f>
        <v>9,9999999999952E-07+6,92589457746782E-13i</v>
      </c>
      <c r="D363" t="str">
        <f>+IMDIV(1,'R2L2C2'!F365)</f>
        <v>9,9999999999952E-07+6,92589457746782E-13i</v>
      </c>
      <c r="E363" t="str">
        <f>+IMDIV(1,'R3C3'!F365)</f>
        <v>9,99687278028697E-07+1,76811814161765E-08i</v>
      </c>
      <c r="F363" t="str">
        <f>+IMDIV(1,'R4C4'!F365)</f>
        <v>9,99687278028697E-07+1,76811814161765E-08i</v>
      </c>
      <c r="G363" t="str">
        <f t="shared" si="25"/>
        <v>0,0638360732541071-0,0430212107125403i</v>
      </c>
      <c r="H363" t="str">
        <f t="shared" si="26"/>
        <v>10,7724411721945+7,25989926906427i</v>
      </c>
      <c r="I363">
        <f t="shared" si="27"/>
        <v>899.85599999999999</v>
      </c>
      <c r="J363">
        <f t="shared" si="28"/>
        <v>12.990443649288931</v>
      </c>
      <c r="K363">
        <f t="shared" si="29"/>
        <v>33.977314514576463</v>
      </c>
    </row>
    <row r="364" spans="1:11" x14ac:dyDescent="0.3">
      <c r="A364">
        <f>+impedance_haut_parleur!A364</f>
        <v>912.93</v>
      </c>
      <c r="B364" t="str">
        <f>+IMDIV(1,impedance_haut_parleur!E364)</f>
        <v>0,0632931192557581-0,0437478314964274i</v>
      </c>
      <c r="C364" t="str">
        <f>+IMDIV(1,'R1L1C1'!F366)</f>
        <v>9,99999999999534E-07+6,82507821311937E-13i</v>
      </c>
      <c r="D364" t="str">
        <f>+IMDIV(1,'R2L2C2'!F366)</f>
        <v>9,99999999999534E-07+6,82507821311937E-13i</v>
      </c>
      <c r="E364" t="str">
        <f>+IMDIV(1,'R3C3'!F366)</f>
        <v>9,99696168125381E-07+1,74281255679166E-08i</v>
      </c>
      <c r="F364" t="str">
        <f>+IMDIV(1,'R4C4'!F366)</f>
        <v>9,99696168125381E-07+1,74281255679166E-08i</v>
      </c>
      <c r="G364" t="str">
        <f t="shared" si="25"/>
        <v>0,0632971186480944-0,0437477966388112i</v>
      </c>
      <c r="H364" t="str">
        <f t="shared" si="26"/>
        <v>10,6913676014231+7,38933754975769i</v>
      </c>
      <c r="I364">
        <f t="shared" si="27"/>
        <v>912.93</v>
      </c>
      <c r="J364">
        <f t="shared" si="28"/>
        <v>12.996447615137704</v>
      </c>
      <c r="K364">
        <f t="shared" si="29"/>
        <v>34.650285320237096</v>
      </c>
    </row>
    <row r="365" spans="1:11" x14ac:dyDescent="0.3">
      <c r="A365">
        <f>+impedance_haut_parleur!A365</f>
        <v>926.19299999999998</v>
      </c>
      <c r="B365" t="str">
        <f>+IMDIV(1,impedance_haut_parleur!E365)</f>
        <v>0,0623567892553472-0,0441428986739089i</v>
      </c>
      <c r="C365" t="str">
        <f>+IMDIV(1,'R1L1C1'!F367)</f>
        <v>9,99999999999548E-07+6,72568896593422E-13i</v>
      </c>
      <c r="D365" t="str">
        <f>+IMDIV(1,'R2L2C2'!F367)</f>
        <v>9,99999999999548E-07+6,72568896593422E-13i</v>
      </c>
      <c r="E365" t="str">
        <f>+IMDIV(1,'R3C3'!F367)</f>
        <v>9,99704804961306E-07+1,71787047993573E-08i</v>
      </c>
      <c r="F365" t="str">
        <f>+IMDIV(1,'R4C4'!F367)</f>
        <v>9,99704804961306E-07+1,71787047993573E-08i</v>
      </c>
      <c r="G365" t="str">
        <f t="shared" si="25"/>
        <v>0,0623607886649571-0,0441428643151542i</v>
      </c>
      <c r="H365" t="str">
        <f t="shared" si="26"/>
        <v>10,6828627589322+7,56199803370918i</v>
      </c>
      <c r="I365">
        <f t="shared" si="27"/>
        <v>926.19299999999998</v>
      </c>
      <c r="J365">
        <f t="shared" si="28"/>
        <v>13.088444177517893</v>
      </c>
      <c r="K365">
        <f t="shared" si="29"/>
        <v>35.293246068621976</v>
      </c>
    </row>
    <row r="366" spans="1:11" x14ac:dyDescent="0.3">
      <c r="A366">
        <f>+impedance_haut_parleur!A366</f>
        <v>939.65</v>
      </c>
      <c r="B366" t="str">
        <f>+IMDIV(1,impedance_haut_parleur!E366)</f>
        <v>0,0616848361050479-0,0438014936482325i</v>
      </c>
      <c r="C366" t="str">
        <f>+IMDIV(1,'R1L1C1'!F368)</f>
        <v>9,99999999999561E-07+6,6276894774278E-13i</v>
      </c>
      <c r="D366" t="str">
        <f>+IMDIV(1,'R2L2C2'!F368)</f>
        <v>9,99999999999561E-07+6,6276894774278E-13i</v>
      </c>
      <c r="E366" t="str">
        <f>+IMDIV(1,'R3C3'!F368)</f>
        <v>9,99713197156819E-07+1,69328257331677E-08i</v>
      </c>
      <c r="F366" t="str">
        <f>+IMDIV(1,'R4C4'!F368)</f>
        <v>9,99713197156819E-07+1,69328257331677E-08i</v>
      </c>
      <c r="G366" t="str">
        <f t="shared" si="25"/>
        <v>0,0616888355314422-0,0438014597812555i</v>
      </c>
      <c r="H366" t="str">
        <f t="shared" si="26"/>
        <v>10,7770737323744+7,65213928227943i</v>
      </c>
      <c r="I366">
        <f t="shared" si="27"/>
        <v>939.65</v>
      </c>
      <c r="J366">
        <f t="shared" si="28"/>
        <v>13.217433708115893</v>
      </c>
      <c r="K366">
        <f t="shared" si="29"/>
        <v>35.376225522115739</v>
      </c>
    </row>
    <row r="367" spans="1:11" x14ac:dyDescent="0.3">
      <c r="A367">
        <f>+impedance_haut_parleur!A367</f>
        <v>953.30200000000002</v>
      </c>
      <c r="B367" t="str">
        <f>+IMDIV(1,impedance_haut_parleur!E367)</f>
        <v>0,0616569667217975-0,0438999774915708i</v>
      </c>
      <c r="C367" t="str">
        <f>+IMDIV(1,'R1L1C1'!F369)</f>
        <v>9,99999999999573E-07+6,53107271382135E-13i</v>
      </c>
      <c r="D367" t="str">
        <f>+IMDIV(1,'R2L2C2'!F369)</f>
        <v>9,99999999999573E-07+6,53107271382135E-13i</v>
      </c>
      <c r="E367" t="str">
        <f>+IMDIV(1,'R3C3'!F369)</f>
        <v>9,99721350529473E-07+1,66904710837983E-08i</v>
      </c>
      <c r="F367" t="str">
        <f>+IMDIV(1,'R4C4'!F369)</f>
        <v>9,99721350529473E-07+1,66904710837983E-08i</v>
      </c>
      <c r="G367" t="str">
        <f t="shared" si="25"/>
        <v>0,0616609661644986-0,0438999441093224i</v>
      </c>
      <c r="H367" t="str">
        <f t="shared" si="26"/>
        <v>10,762428764907+7,66238433565135i</v>
      </c>
      <c r="I367">
        <f t="shared" si="27"/>
        <v>953.30200000000002</v>
      </c>
      <c r="J367">
        <f t="shared" si="28"/>
        <v>13.211434692225247</v>
      </c>
      <c r="K367">
        <f t="shared" si="29"/>
        <v>35.449223494632484</v>
      </c>
    </row>
    <row r="368" spans="1:11" x14ac:dyDescent="0.3">
      <c r="A368">
        <f>+impedance_haut_parleur!A368</f>
        <v>967.15300000000002</v>
      </c>
      <c r="B368" t="str">
        <f>+IMDIV(1,impedance_haut_parleur!E368)</f>
        <v>0,0609888845670576-0,0443012610438865i</v>
      </c>
      <c r="C368" t="str">
        <f>+IMDIV(1,'R1L1C1'!F370)</f>
        <v>9,99999999999586E-07+6,43581040329517E-13i</v>
      </c>
      <c r="D368" t="str">
        <f>+IMDIV(1,'R2L2C2'!F370)</f>
        <v>9,99999999999586E-07+6,43581040329517E-13i</v>
      </c>
      <c r="E368" t="str">
        <f>+IMDIV(1,'R3C3'!F370)</f>
        <v>9,99729272542073E-07+1,64515702767541E-08i</v>
      </c>
      <c r="F368" t="str">
        <f>+IMDIV(1,'R4C4'!F370)</f>
        <v>9,99729272542073E-07+1,64515702767541E-08i</v>
      </c>
      <c r="G368" t="str">
        <f t="shared" si="25"/>
        <v>0,0609928840256027-0,0443012281394588i</v>
      </c>
      <c r="H368" t="str">
        <f t="shared" si="26"/>
        <v>10,7330237995112+7,79576410534699i</v>
      </c>
      <c r="I368">
        <f t="shared" si="27"/>
        <v>967.15300000000002</v>
      </c>
      <c r="J368">
        <f t="shared" si="28"/>
        <v>13.265433949445091</v>
      </c>
      <c r="K368">
        <f t="shared" si="29"/>
        <v>35.992193272424331</v>
      </c>
    </row>
    <row r="369" spans="1:11" x14ac:dyDescent="0.3">
      <c r="A369">
        <f>+impedance_haut_parleur!A369</f>
        <v>981.20399999999995</v>
      </c>
      <c r="B369" t="str">
        <f>+IMDIV(1,impedance_haut_parleur!E369)</f>
        <v>0,0602750218633124-0,0444450743162658i</v>
      </c>
      <c r="C369" t="str">
        <f>+IMDIV(1,'R1L1C1'!F371)</f>
        <v>9,99999999999598E-07+6,34189549908553E-13i</v>
      </c>
      <c r="D369" t="str">
        <f>+IMDIV(1,'R2L2C2'!F371)</f>
        <v>9,99999999999598E-07+6,34189549908553E-13i</v>
      </c>
      <c r="E369" t="str">
        <f>+IMDIV(1,'R3C3'!F371)</f>
        <v>9,99736968721908E-07+1,62161059640808E-08i</v>
      </c>
      <c r="F369" t="str">
        <f>+IMDIV(1,'R4C4'!F371)</f>
        <v>9,99736968721908E-07+1,62161059640808E-08i</v>
      </c>
      <c r="G369" t="str">
        <f t="shared" si="25"/>
        <v>0,0602790213372498-0,0444450418827855i</v>
      </c>
      <c r="H369" t="str">
        <f t="shared" si="26"/>
        <v>10,7469883880253+7,92398977991413i</v>
      </c>
      <c r="I369">
        <f t="shared" si="27"/>
        <v>981.20399999999995</v>
      </c>
      <c r="J369">
        <f t="shared" si="28"/>
        <v>13.352429495958187</v>
      </c>
      <c r="K369">
        <f t="shared" si="29"/>
        <v>36.402164144571074</v>
      </c>
    </row>
    <row r="370" spans="1:11" x14ac:dyDescent="0.3">
      <c r="A370">
        <f>+impedance_haut_parleur!A370</f>
        <v>995.46</v>
      </c>
      <c r="B370" t="str">
        <f>+IMDIV(1,impedance_haut_parleur!E370)</f>
        <v>0,0598532983773368-0,0444704349852005i</v>
      </c>
      <c r="C370" t="str">
        <f>+IMDIV(1,'R1L1C1'!F372)</f>
        <v>9,99999999999609E-07+6,2492944691562E-13i</v>
      </c>
      <c r="D370" t="str">
        <f>+IMDIV(1,'R2L2C2'!F372)</f>
        <v>9,99999999999609E-07+6,2492944691562E-13i</v>
      </c>
      <c r="E370" t="str">
        <f>+IMDIV(1,'R3C3'!F372)</f>
        <v>9,9974444661596E-07+1,59839943852693E-08i</v>
      </c>
      <c r="F370" t="str">
        <f>+IMDIV(1,'R4C4'!F372)</f>
        <v>9,9974444661596E-07+1,59839943852693E-08i</v>
      </c>
      <c r="G370" t="str">
        <f t="shared" si="25"/>
        <v>0,05985729786623-0,0444704030159619i</v>
      </c>
      <c r="H370" t="str">
        <f t="shared" si="26"/>
        <v>10,7647081225653+7,99753623408643i</v>
      </c>
      <c r="I370">
        <f t="shared" si="27"/>
        <v>995.46</v>
      </c>
      <c r="J370">
        <f t="shared" si="28"/>
        <v>13.410426047652205</v>
      </c>
      <c r="K370">
        <f t="shared" si="29"/>
        <v>36.610147536888405</v>
      </c>
    </row>
    <row r="371" spans="1:11" x14ac:dyDescent="0.3">
      <c r="A371">
        <f>+impedance_haut_parleur!A371</f>
        <v>1009.923</v>
      </c>
      <c r="B371" t="str">
        <f>+IMDIV(1,impedance_haut_parleur!E371)</f>
        <v>0,0593324064263932-0,0450896328231954i</v>
      </c>
      <c r="C371" t="str">
        <f>+IMDIV(1,'R1L1C1'!F373)</f>
        <v>9,99999999999621E-07+6,1579945266645E-13i</v>
      </c>
      <c r="D371" t="str">
        <f>+IMDIV(1,'R2L2C2'!F373)</f>
        <v>9,99999999999621E-07+6,1579945266645E-13i</v>
      </c>
      <c r="E371" t="str">
        <f>+IMDIV(1,'R3C3'!F373)</f>
        <v>9,99751711906426E-07+1,57552037941994E-08i</v>
      </c>
      <c r="F371" t="str">
        <f>+IMDIV(1,'R4C4'!F373)</f>
        <v>9,99751711906426E-07+1,57552037941994E-08i</v>
      </c>
      <c r="G371" t="str">
        <f t="shared" si="25"/>
        <v>0,059336405929817-0,0450896013115562i</v>
      </c>
      <c r="H371" t="str">
        <f t="shared" si="26"/>
        <v>10,6837729565513+8,1185750226239i</v>
      </c>
      <c r="I371">
        <f t="shared" si="27"/>
        <v>1009.923</v>
      </c>
      <c r="J371">
        <f t="shared" si="28"/>
        <v>13.418430049193889</v>
      </c>
      <c r="K371">
        <f t="shared" si="29"/>
        <v>37.231120221428277</v>
      </c>
    </row>
    <row r="372" spans="1:11" x14ac:dyDescent="0.3">
      <c r="A372">
        <f>+impedance_haut_parleur!A372</f>
        <v>1024.596</v>
      </c>
      <c r="B372" t="str">
        <f>+IMDIV(1,impedance_haut_parleur!E372)</f>
        <v>0,0584275240092508-0,0454698484846978i</v>
      </c>
      <c r="C372" t="str">
        <f>+IMDIV(1,'R1L1C1'!F374)</f>
        <v>9,99999999999632E-07+6,0679766645871E-13i</v>
      </c>
      <c r="D372" t="str">
        <f>+IMDIV(1,'R2L2C2'!F374)</f>
        <v>9,99999999999632E-07+6,0679766645871E-13i</v>
      </c>
      <c r="E372" t="str">
        <f>+IMDIV(1,'R3C3'!F374)</f>
        <v>9,9975877063483E-07+1,55296868469143E-08i</v>
      </c>
      <c r="F372" t="str">
        <f>+IMDIV(1,'R4C4'!F374)</f>
        <v>9,9975877063483E-07+1,55296868469143E-08i</v>
      </c>
      <c r="G372" t="str">
        <f t="shared" si="25"/>
        <v>0,0584315235267921-0,0454698174241105i</v>
      </c>
      <c r="H372" t="str">
        <f t="shared" si="26"/>
        <v>10,6592881771597+8,29476724262027i</v>
      </c>
      <c r="I372">
        <f t="shared" si="27"/>
        <v>1024.596</v>
      </c>
      <c r="J372">
        <f t="shared" si="28"/>
        <v>13.506427656970692</v>
      </c>
      <c r="K372">
        <f t="shared" si="29"/>
        <v>37.889080157617769</v>
      </c>
    </row>
    <row r="373" spans="1:11" x14ac:dyDescent="0.3">
      <c r="A373">
        <f>+impedance_haut_parleur!A373</f>
        <v>1039.4829999999999</v>
      </c>
      <c r="B373" t="str">
        <f>+IMDIV(1,impedance_haut_parleur!E373)</f>
        <v>0,0572149337369017-0,0457804500551076i</v>
      </c>
      <c r="C373" t="str">
        <f>+IMDIV(1,'R1L1C1'!F375)</f>
        <v>9,99999999999643E-07+5,97921651913707E-13i</v>
      </c>
      <c r="D373" t="str">
        <f>+IMDIV(1,'R2L2C2'!F375)</f>
        <v>9,99999999999643E-07+5,97921651913707E-13i</v>
      </c>
      <c r="E373" t="str">
        <f>+IMDIV(1,'R3C3'!F375)</f>
        <v>9,99765629102526E-07+1,53073827859663E-08i</v>
      </c>
      <c r="F373" t="str">
        <f>+IMDIV(1,'R4C4'!F375)</f>
        <v>9,99765629102526E-07+1,53073827859663E-08i</v>
      </c>
      <c r="G373" t="str">
        <f t="shared" si="25"/>
        <v>0,0572189332681599-0,0457804194391462i</v>
      </c>
      <c r="H373" t="str">
        <f t="shared" si="26"/>
        <v>10,6555862702944+8,52545094711747i</v>
      </c>
      <c r="I373">
        <f t="shared" si="27"/>
        <v>1039.4829999999999</v>
      </c>
      <c r="J373">
        <f t="shared" si="28"/>
        <v>13.646421971175915</v>
      </c>
      <c r="K373">
        <f t="shared" si="29"/>
        <v>38.663027564331763</v>
      </c>
    </row>
    <row r="374" spans="1:11" x14ac:dyDescent="0.3">
      <c r="A374">
        <f>+impedance_haut_parleur!A374</f>
        <v>1054.585</v>
      </c>
      <c r="B374" t="str">
        <f>+IMDIV(1,impedance_haut_parleur!E374)</f>
        <v>0,0561589664686027-0,0456619435807372i</v>
      </c>
      <c r="C374" t="str">
        <f>+IMDIV(1,'R1L1C1'!F376)</f>
        <v>9,99999999999653E-07+5,89170801007328E-13i</v>
      </c>
      <c r="D374" t="str">
        <f>+IMDIV(1,'R2L2C2'!F376)</f>
        <v>9,99999999999653E-07+5,89170801007328E-13i</v>
      </c>
      <c r="E374" t="str">
        <f>+IMDIV(1,'R3C3'!F376)</f>
        <v>9,99772292057004E-07+1,50882766441004E-08i</v>
      </c>
      <c r="F374" t="str">
        <f>+IMDIV(1,'R4C4'!F376)</f>
        <v>9,99772292057004E-07+1,50882766441004E-08i</v>
      </c>
      <c r="G374" t="str">
        <f t="shared" si="25"/>
        <v>0,0561629660131868-0,0456619134030056i</v>
      </c>
      <c r="H374" t="str">
        <f t="shared" si="26"/>
        <v>10,7195776145099+8,71528801800858i</v>
      </c>
      <c r="I374">
        <f t="shared" si="27"/>
        <v>1054.585</v>
      </c>
      <c r="J374">
        <f t="shared" si="28"/>
        <v>13.815411302974141</v>
      </c>
      <c r="K374">
        <f t="shared" si="29"/>
        <v>39.111984209879047</v>
      </c>
    </row>
    <row r="375" spans="1:11" x14ac:dyDescent="0.3">
      <c r="A375">
        <f>+impedance_haut_parleur!A375</f>
        <v>1069.9069999999999</v>
      </c>
      <c r="B375" t="str">
        <f>+IMDIV(1,impedance_haut_parleur!E375)</f>
        <v>0,0551557500334435-0,0453538295150843i</v>
      </c>
      <c r="C375" t="str">
        <f>+IMDIV(1,'R1L1C1'!F377)</f>
        <v>9,99999999999663E-07+5,80542198793685E-13i</v>
      </c>
      <c r="D375" t="str">
        <f>+IMDIV(1,'R2L2C2'!F377)</f>
        <v>9,99999999999663E-07+5,80542198793685E-13i</v>
      </c>
      <c r="E375" t="str">
        <f>+IMDIV(1,'R3C3'!F377)</f>
        <v>9,9977876587654E-07+1,48722956843507E-08i</v>
      </c>
      <c r="F375" t="str">
        <f>+IMDIV(1,'R4C4'!F377)</f>
        <v>9,9977876587654E-07+1,48722956843507E-08i</v>
      </c>
      <c r="G375" t="str">
        <f t="shared" si="25"/>
        <v>0,0551597495909753-0,0453537997693318i</v>
      </c>
      <c r="H375" t="str">
        <f t="shared" si="26"/>
        <v>10,8165594911578+8,89366026845233i</v>
      </c>
      <c r="I375">
        <f t="shared" si="27"/>
        <v>1069.9069999999999</v>
      </c>
      <c r="J375">
        <f t="shared" si="28"/>
        <v>14.003397880386155</v>
      </c>
      <c r="K375">
        <f t="shared" si="29"/>
        <v>39.427943425523388</v>
      </c>
    </row>
    <row r="376" spans="1:11" x14ac:dyDescent="0.3">
      <c r="A376">
        <f>+impedance_haut_parleur!A376</f>
        <v>1085.452</v>
      </c>
      <c r="B376" t="str">
        <f>+IMDIV(1,impedance_haut_parleur!E376)</f>
        <v>0,05452460887579-0,0448827238510132i</v>
      </c>
      <c r="C376" t="str">
        <f>+IMDIV(1,'R1L1C1'!F378)</f>
        <v>9,99999999999673E-07+5,72034179135839E-13i</v>
      </c>
      <c r="D376" t="str">
        <f>+IMDIV(1,'R2L2C2'!F378)</f>
        <v>9,99999999999673E-07+5,72034179135839E-13i</v>
      </c>
      <c r="E376" t="str">
        <f>+IMDIV(1,'R3C3'!F378)</f>
        <v>9,99785055836084E-07+1,4659398450205E-08i</v>
      </c>
      <c r="F376" t="str">
        <f>+IMDIV(1,'R4C4'!F378)</f>
        <v>9,99785055836084E-07+1,4659398450205E-08i</v>
      </c>
      <c r="G376" t="str">
        <f t="shared" si="25"/>
        <v>0,0545286084459017-0,0448826945310722i</v>
      </c>
      <c r="H376" t="str">
        <f t="shared" si="26"/>
        <v>10,9323410488321+8,99844939727435i</v>
      </c>
      <c r="I376">
        <f t="shared" si="27"/>
        <v>1085.452</v>
      </c>
      <c r="J376">
        <f t="shared" si="28"/>
        <v>14.159384603975075</v>
      </c>
      <c r="K376">
        <f t="shared" si="29"/>
        <v>39.457919473191183</v>
      </c>
    </row>
    <row r="377" spans="1:11" x14ac:dyDescent="0.3">
      <c r="A377">
        <f>+impedance_haut_parleur!A377</f>
        <v>1101.223</v>
      </c>
      <c r="B377" t="str">
        <f>+IMDIV(1,impedance_haut_parleur!E377)</f>
        <v>0,0541163568080322-0,044792812630661i</v>
      </c>
      <c r="C377" t="str">
        <f>+IMDIV(1,'R1L1C1'!F379)</f>
        <v>9,99999999999682E-07+5,63645112352125E-13i</v>
      </c>
      <c r="D377" t="str">
        <f>+IMDIV(1,'R2L2C2'!F379)</f>
        <v>9,99999999999682E-07+5,63645112352125E-13i</v>
      </c>
      <c r="E377" t="str">
        <f>+IMDIV(1,'R3C3'!F379)</f>
        <v>9,99791167055516E-07+1,44495443971385E-08i</v>
      </c>
      <c r="F377" t="str">
        <f>+IMDIV(1,'R4C4'!F379)</f>
        <v>9,99791167055516E-07+1,44495443971385E-08i</v>
      </c>
      <c r="G377" t="str">
        <f t="shared" si="25"/>
        <v>0,0541203563903663-0,0447927837304449i</v>
      </c>
      <c r="H377" t="str">
        <f t="shared" si="26"/>
        <v>10,9657344206781+9,07580443129462i</v>
      </c>
      <c r="I377">
        <f t="shared" si="27"/>
        <v>1101.223</v>
      </c>
      <c r="J377">
        <f t="shared" si="28"/>
        <v>14.234379419558532</v>
      </c>
      <c r="K377">
        <f t="shared" si="29"/>
        <v>39.612901946838704</v>
      </c>
    </row>
    <row r="378" spans="1:11" x14ac:dyDescent="0.3">
      <c r="A378">
        <f>+impedance_haut_parleur!A378</f>
        <v>1117.222</v>
      </c>
      <c r="B378" t="str">
        <f>+IMDIV(1,impedance_haut_parleur!E378)</f>
        <v>0,0534855035428683-0,0450501452959951i</v>
      </c>
      <c r="C378" t="str">
        <f>+IMDIV(1,'R1L1C1'!F380)</f>
        <v>9,99999999999692E-07+5,55373912330934E-13i</v>
      </c>
      <c r="D378" t="str">
        <f>+IMDIV(1,'R2L2C2'!F380)</f>
        <v>9,99999999999692E-07+5,55373912330934E-13i</v>
      </c>
      <c r="E378" t="str">
        <f>+IMDIV(1,'R3C3'!F380)</f>
        <v>9,99797104142786E-07+1,42427065715934E-08i</v>
      </c>
      <c r="F378" t="str">
        <f>+IMDIV(1,'R4C4'!F380)</f>
        <v>9,99797104142786E-07+1,42427065715934E-08i</v>
      </c>
      <c r="G378" t="str">
        <f t="shared" si="25"/>
        <v>0,0534895031370766-0,0450501168094712i</v>
      </c>
      <c r="H378" t="str">
        <f t="shared" si="26"/>
        <v>10,9371173222387+9,21149728504795i</v>
      </c>
      <c r="I378">
        <f t="shared" si="27"/>
        <v>1117.222</v>
      </c>
      <c r="J378">
        <f t="shared" si="28"/>
        <v>14.299378222596241</v>
      </c>
      <c r="K378">
        <f t="shared" si="29"/>
        <v>40.10487115083501</v>
      </c>
    </row>
    <row r="379" spans="1:11" x14ac:dyDescent="0.3">
      <c r="A379">
        <f>+impedance_haut_parleur!A379</f>
        <v>1133.454</v>
      </c>
      <c r="B379" t="str">
        <f>+IMDIV(1,impedance_haut_parleur!E379)</f>
        <v>0,0526840549971383-0,0449249204899721i</v>
      </c>
      <c r="C379" t="str">
        <f>+IMDIV(1,'R1L1C1'!F381)</f>
        <v>9,99999999999701E-07+5,47217981183242E-13i</v>
      </c>
      <c r="D379" t="str">
        <f>+IMDIV(1,'R2L2C2'!F381)</f>
        <v>9,99999999999701E-07+5,47217981183242E-13i</v>
      </c>
      <c r="E379" t="str">
        <f>+IMDIV(1,'R3C3'!F381)</f>
        <v>9,99802872667729E-07+1,40388202170133E-08i</v>
      </c>
      <c r="F379" t="str">
        <f>+IMDIV(1,'R4C4'!F381)</f>
        <v>9,99802872667729E-07+1,40388202170133E-08i</v>
      </c>
      <c r="G379" t="str">
        <f t="shared" si="25"/>
        <v>0,0526880546028836-0,0449248924112372i</v>
      </c>
      <c r="H379" t="str">
        <f t="shared" si="26"/>
        <v>10,9897809382898+9,370524875077i</v>
      </c>
      <c r="I379">
        <f t="shared" si="27"/>
        <v>1133.454</v>
      </c>
      <c r="J379">
        <f t="shared" si="28"/>
        <v>14.44236897139921</v>
      </c>
      <c r="K379">
        <f t="shared" si="29"/>
        <v>40.452834870683489</v>
      </c>
    </row>
    <row r="380" spans="1:11" x14ac:dyDescent="0.3">
      <c r="A380">
        <f>+impedance_haut_parleur!A380</f>
        <v>1149.922</v>
      </c>
      <c r="B380" t="str">
        <f>+IMDIV(1,impedance_haut_parleur!E380)</f>
        <v>0,0519061711018181-0,0448611490806729i</v>
      </c>
      <c r="C380" t="str">
        <f>+IMDIV(1,'R1L1C1'!F382)</f>
        <v>9,99999999999709E-07+5,39175826981526E-13i</v>
      </c>
      <c r="D380" t="str">
        <f>+IMDIV(1,'R2L2C2'!F382)</f>
        <v>9,99999999999709E-07+5,39175826981526E-13i</v>
      </c>
      <c r="E380" t="str">
        <f>+IMDIV(1,'R3C3'!F382)</f>
        <v>9,99808477274976E-07+1,3837848245663E-08i</v>
      </c>
      <c r="F380" t="str">
        <f>+IMDIV(1,'R4C4'!F382)</f>
        <v>9,99808477274976E-07+1,3837848245663E-08i</v>
      </c>
      <c r="G380" t="str">
        <f t="shared" si="25"/>
        <v>0,0519101707187726-0,0448611214038981i</v>
      </c>
      <c r="H380" t="str">
        <f t="shared" si="26"/>
        <v>11,0278561976055+9,53034807736823i</v>
      </c>
      <c r="I380">
        <f t="shared" si="27"/>
        <v>1149.922</v>
      </c>
      <c r="J380">
        <f t="shared" si="28"/>
        <v>14.575360948904914</v>
      </c>
      <c r="K380">
        <f t="shared" si="29"/>
        <v>40.833798430190328</v>
      </c>
    </row>
    <row r="381" spans="1:11" x14ac:dyDescent="0.3">
      <c r="A381">
        <f>+impedance_haut_parleur!A381</f>
        <v>1166.6289999999999</v>
      </c>
      <c r="B381" t="str">
        <f>+IMDIV(1,impedance_haut_parleur!E381)</f>
        <v>0,0511822771822198-0,044748346893817i</v>
      </c>
      <c r="C381" t="str">
        <f>+IMDIV(1,'R1L1C1'!F383)</f>
        <v>9,99999999999718E-07+5,31245982738533E-13i</v>
      </c>
      <c r="D381" t="str">
        <f>+IMDIV(1,'R2L2C2'!F383)</f>
        <v>9,99999999999718E-07+5,31245982738533E-13i</v>
      </c>
      <c r="E381" t="str">
        <f>+IMDIV(1,'R3C3'!F383)</f>
        <v>9,99813922480733E-07+1,36397541921987E-08i</v>
      </c>
      <c r="F381" t="str">
        <f>+IMDIV(1,'R4C4'!F383)</f>
        <v>9,99813922480733E-07+1,36397541921987E-08i</v>
      </c>
      <c r="G381" t="str">
        <f t="shared" si="25"/>
        <v>0,0511862768100648-0,0447483196132461i</v>
      </c>
      <c r="H381" t="str">
        <f t="shared" si="26"/>
        <v>11,0734155191495+9,68065598324092i</v>
      </c>
      <c r="I381">
        <f t="shared" si="27"/>
        <v>1166.6289999999999</v>
      </c>
      <c r="J381">
        <f t="shared" si="28"/>
        <v>14.708352440895588</v>
      </c>
      <c r="K381">
        <f t="shared" si="29"/>
        <v>41.160764156633391</v>
      </c>
    </row>
    <row r="382" spans="1:11" x14ac:dyDescent="0.3">
      <c r="A382">
        <f>+impedance_haut_parleur!A382</f>
        <v>1183.579</v>
      </c>
      <c r="B382" t="str">
        <f>+IMDIV(1,impedance_haut_parleur!E382)</f>
        <v>0,0503236660890334-0,0446778708622007i</v>
      </c>
      <c r="C382" t="str">
        <f>+IMDIV(1,'R1L1C1'!F384)</f>
        <v>9,99999999999726E-07+5,23426549867421E-13i</v>
      </c>
      <c r="D382" t="str">
        <f>+IMDIV(1,'R2L2C2'!F384)</f>
        <v>9,99999999999726E-07+5,23426549867421E-13i</v>
      </c>
      <c r="E382" t="str">
        <f>+IMDIV(1,'R3C3'!F384)</f>
        <v>9,99819212982777E-07+1,34444908151004E-08i</v>
      </c>
      <c r="F382" t="str">
        <f>+IMDIV(1,'R4C4'!F384)</f>
        <v>9,99819212982777E-07+1,34444908151004E-08i</v>
      </c>
      <c r="G382" t="str">
        <f t="shared" si="25"/>
        <v>0,0503276657274594-0,0446778439721722i</v>
      </c>
      <c r="H382" t="str">
        <f t="shared" si="26"/>
        <v>11,1123530770073+9,86487193001951i</v>
      </c>
      <c r="I382">
        <f t="shared" si="27"/>
        <v>1183.579</v>
      </c>
      <c r="J382">
        <f t="shared" si="28"/>
        <v>14.859343495045819</v>
      </c>
      <c r="K382">
        <f t="shared" si="29"/>
        <v>41.596722120986051</v>
      </c>
    </row>
    <row r="383" spans="1:11" x14ac:dyDescent="0.3">
      <c r="A383">
        <f>+impedance_haut_parleur!A383</f>
        <v>1200.7760000000001</v>
      </c>
      <c r="B383" t="str">
        <f>+IMDIV(1,impedance_haut_parleur!E383)</f>
        <v>0,0495608757399146-0,0446154161607055i</v>
      </c>
      <c r="C383" t="str">
        <f>+IMDIV(1,'R1L1C1'!F385)</f>
        <v>9,99999999999734E-07+5,15715702418732E-13i</v>
      </c>
      <c r="D383" t="str">
        <f>+IMDIV(1,'R2L2C2'!F385)</f>
        <v>9,99999999999734E-07+5,15715702418732E-13i</v>
      </c>
      <c r="E383" t="str">
        <f>+IMDIV(1,'R3C3'!F385)</f>
        <v>9,99824353307563E-07+1,32520127028319E-08i</v>
      </c>
      <c r="F383" t="str">
        <f>+IMDIV(1,'R4C4'!F385)</f>
        <v>9,99824353307563E-07+1,32520127028319E-08i</v>
      </c>
      <c r="G383" t="str">
        <f t="shared" si="25"/>
        <v>0,0495648753886212-0,0446153896556487i</v>
      </c>
      <c r="H383" t="str">
        <f t="shared" si="26"/>
        <v>11,1451622202344+10,0322204248965i</v>
      </c>
      <c r="I383">
        <f t="shared" si="27"/>
        <v>1200.7760000000001</v>
      </c>
      <c r="J383">
        <f t="shared" si="28"/>
        <v>14.995335527058097</v>
      </c>
      <c r="K383">
        <f t="shared" si="29"/>
        <v>41.991683958388407</v>
      </c>
    </row>
    <row r="384" spans="1:11" x14ac:dyDescent="0.3">
      <c r="A384">
        <f>+impedance_haut_parleur!A384</f>
        <v>1218.222</v>
      </c>
      <c r="B384" t="str">
        <f>+IMDIV(1,impedance_haut_parleur!E384)</f>
        <v>0,0485646718322866-0,044426532652733i</v>
      </c>
      <c r="C384" t="str">
        <f>+IMDIV(1,'R1L1C1'!F386)</f>
        <v>9,99999999999742E-07+5,08112541320171E-13i</v>
      </c>
      <c r="D384" t="str">
        <f>+IMDIV(1,'R2L2C2'!F386)</f>
        <v>9,99999999999742E-07+5,08112541320171E-13i</v>
      </c>
      <c r="E384" t="str">
        <f>+IMDIV(1,'R3C3'!F386)</f>
        <v>9,99829347259489E-07+1,30622975832558E-08i</v>
      </c>
      <c r="F384" t="str">
        <f>+IMDIV(1,'R4C4'!F386)</f>
        <v>9,99829347259489E-07+1,30622975832558E-08i</v>
      </c>
      <c r="G384" t="str">
        <f t="shared" si="25"/>
        <v>0,0485686714909811-0,0444265065271216i</v>
      </c>
      <c r="H384" t="str">
        <f t="shared" si="26"/>
        <v>11,2099735639803+10,2539342423955i</v>
      </c>
      <c r="I384">
        <f t="shared" si="27"/>
        <v>1218.222</v>
      </c>
      <c r="J384">
        <f t="shared" si="28"/>
        <v>15.192322888633857</v>
      </c>
      <c r="K384">
        <f t="shared" si="29"/>
        <v>42.449633286351862</v>
      </c>
    </row>
    <row r="385" spans="1:11" x14ac:dyDescent="0.3">
      <c r="A385">
        <f>+impedance_haut_parleur!A385</f>
        <v>1235.921</v>
      </c>
      <c r="B385" t="str">
        <f>+IMDIV(1,impedance_haut_parleur!E385)</f>
        <v>0,0474322648212482-0,0439781491711032i</v>
      </c>
      <c r="C385" t="str">
        <f>+IMDIV(1,'R1L1C1'!F387)</f>
        <v>9,99999999999749E-07+5,00615298751494E-13i</v>
      </c>
      <c r="D385" t="str">
        <f>+IMDIV(1,'R2L2C2'!F387)</f>
        <v>9,99999999999749E-07+5,00615298751494E-13i</v>
      </c>
      <c r="E385" t="str">
        <f>+IMDIV(1,'R3C3'!F387)</f>
        <v>9,9983419912133E-07+1,28753015008634E-08i</v>
      </c>
      <c r="F385" t="str">
        <f>+IMDIV(1,'R4C4'!F387)</f>
        <v>9,9983419912133E-07+1,28753015008634E-08i</v>
      </c>
      <c r="G385" t="str">
        <f t="shared" si="25"/>
        <v>0,0474362644896464-0,043978123419499i</v>
      </c>
      <c r="H385" t="str">
        <f t="shared" si="26"/>
        <v>11,3367954634864+10,5103341386344i</v>
      </c>
      <c r="I385">
        <f t="shared" si="27"/>
        <v>1235.921</v>
      </c>
      <c r="J385">
        <f t="shared" si="28"/>
        <v>15.459303188910862</v>
      </c>
      <c r="K385">
        <f t="shared" si="29"/>
        <v>42.833574572252601</v>
      </c>
    </row>
    <row r="386" spans="1:11" x14ac:dyDescent="0.3">
      <c r="A386">
        <f>+impedance_haut_parleur!A386</f>
        <v>1253.8779999999999</v>
      </c>
      <c r="B386" t="str">
        <f>+IMDIV(1,impedance_haut_parleur!E386)</f>
        <v>0,046600220842432-0,0432187980135739i</v>
      </c>
      <c r="C386" t="str">
        <f>+IMDIV(1,'R1L1C1'!F388)</f>
        <v>9,99999999999757E-07+4,93221863452179E-13i</v>
      </c>
      <c r="D386" t="str">
        <f>+IMDIV(1,'R2L2C2'!F388)</f>
        <v>9,99999999999757E-07+4,93221863452179E-13i</v>
      </c>
      <c r="E386" t="str">
        <f>+IMDIV(1,'R3C3'!F388)</f>
        <v>9,99838913281877E-07+1,26909719561584E-08i</v>
      </c>
      <c r="F386" t="str">
        <f>+IMDIV(1,'R4C4'!F388)</f>
        <v>9,99838913281877E-07+1,26909719561584E-08i</v>
      </c>
      <c r="G386" t="str">
        <f t="shared" si="25"/>
        <v>0,0466042205202586-0,0432187726306435i</v>
      </c>
      <c r="H386" t="str">
        <f t="shared" si="26"/>
        <v>11,5362244802538+10,6982040953013i</v>
      </c>
      <c r="I386">
        <f t="shared" si="27"/>
        <v>1253.8779999999999</v>
      </c>
      <c r="J386">
        <f t="shared" si="28"/>
        <v>15.733278301852051</v>
      </c>
      <c r="K386">
        <f t="shared" si="29"/>
        <v>42.841531458946065</v>
      </c>
    </row>
    <row r="387" spans="1:11" x14ac:dyDescent="0.3">
      <c r="A387">
        <f>+impedance_haut_parleur!A387</f>
        <v>1272.095</v>
      </c>
      <c r="B387" t="str">
        <f>+IMDIV(1,impedance_haut_parleur!E387)</f>
        <v>0,0461385293370291-0,0425024098021079i</v>
      </c>
      <c r="C387" t="str">
        <f>+IMDIV(1,'R1L1C1'!F389)</f>
        <v>9,99999999999764E-07+4,85931411447124E-13i</v>
      </c>
      <c r="D387" t="str">
        <f>+IMDIV(1,'R2L2C2'!F389)</f>
        <v>9,99999999999764E-07+4,85931411447124E-13i</v>
      </c>
      <c r="E387" t="str">
        <f>+IMDIV(1,'R3C3'!F389)</f>
        <v>9,99843493205435E-07+1,25092885564296E-08i</v>
      </c>
      <c r="F387" t="str">
        <f>+IMDIV(1,'R4C4'!F389)</f>
        <v>9,99843493205435E-07+1,25092885564296E-08i</v>
      </c>
      <c r="G387" t="str">
        <f t="shared" si="25"/>
        <v>0,0461425290240155-0,0425023847825589i</v>
      </c>
      <c r="H387" t="str">
        <f t="shared" si="26"/>
        <v>11,7244376256194+10,7995068727991i</v>
      </c>
      <c r="I387">
        <f t="shared" si="27"/>
        <v>1272.095</v>
      </c>
      <c r="J387">
        <f t="shared" si="28"/>
        <v>15.940256783774686</v>
      </c>
      <c r="K387">
        <f t="shared" si="29"/>
        <v>42.648508205696025</v>
      </c>
    </row>
    <row r="388" spans="1:11" x14ac:dyDescent="0.3">
      <c r="A388">
        <f>+impedance_haut_parleur!A388</f>
        <v>1290.578</v>
      </c>
      <c r="B388" t="str">
        <f>+IMDIV(1,impedance_haut_parleur!E388)</f>
        <v>0,0457450972894938-0,0417871219580976i</v>
      </c>
      <c r="C388" t="str">
        <f>+IMDIV(1,'R1L1C1'!F390)</f>
        <v>9,99999999999771E-07+4,78741548524591E-13i</v>
      </c>
      <c r="D388" t="str">
        <f>+IMDIV(1,'R2L2C2'!F390)</f>
        <v>9,99999999999771E-07+4,78741548524591E-13i</v>
      </c>
      <c r="E388" t="str">
        <f>+IMDIV(1,'R3C3'!F390)</f>
        <v>9,99847943249341E-07+1,23301917829374E-08i</v>
      </c>
      <c r="F388" t="str">
        <f>+IMDIV(1,'R4C4'!F390)</f>
        <v>9,99847943249341E-07+1,23301917829374E-08i</v>
      </c>
      <c r="G388" t="str">
        <f t="shared" ref="G388:G451" si="30">+IMSUM(B388:F388)</f>
        <v>0,0457490969853803-0,0417870972967565i</v>
      </c>
      <c r="H388" t="str">
        <f t="shared" ref="H388:H451" si="31">+IMDIV(1,G388)</f>
        <v>11,9164918691809+10,8844903612545i</v>
      </c>
      <c r="I388">
        <f t="shared" ref="I388:I451" si="32">+A388</f>
        <v>1290.578</v>
      </c>
      <c r="J388">
        <f t="shared" ref="J388:J451" si="33">+IMABS(H388)</f>
        <v>16.139235077676283</v>
      </c>
      <c r="K388">
        <f t="shared" ref="K388:K451" si="34">+DEGREES(IMARGUMENT(H388))</f>
        <v>42.408488691304463</v>
      </c>
    </row>
    <row r="389" spans="1:11" x14ac:dyDescent="0.3">
      <c r="A389">
        <f>+impedance_haut_parleur!A389</f>
        <v>1309.328</v>
      </c>
      <c r="B389" t="str">
        <f>+IMDIV(1,impedance_haut_parleur!E389)</f>
        <v>0,0456137072044294-0,0413251814426346i</v>
      </c>
      <c r="C389" t="str">
        <f>+IMDIV(1,'R1L1C1'!F391)</f>
        <v>9,99999999999778E-07+4,71651882494045E-13i</v>
      </c>
      <c r="D389" t="str">
        <f>+IMDIV(1,'R2L2C2'!F391)</f>
        <v>9,99999999999778E-07+4,71651882494045E-13i</v>
      </c>
      <c r="E389" t="str">
        <f>+IMDIV(1,'R3C3'!F391)</f>
        <v>9,99852266431635E-07+1,21536720030603E-08i</v>
      </c>
      <c r="F389" t="str">
        <f>+IMDIV(1,'R4C4'!F391)</f>
        <v>9,99852266431635E-07+1,21536720030603E-08i</v>
      </c>
      <c r="G389" t="str">
        <f t="shared" si="30"/>
        <v>0,0456177069089623-0,0413251571343473i</v>
      </c>
      <c r="H389" t="str">
        <f t="shared" si="31"/>
        <v>12,040325070121+10,9073506580318i</v>
      </c>
      <c r="I389">
        <f t="shared" si="32"/>
        <v>1309.328</v>
      </c>
      <c r="J389">
        <f t="shared" si="33"/>
        <v>16.246221904536789</v>
      </c>
      <c r="K389">
        <f t="shared" si="34"/>
        <v>42.173483514187332</v>
      </c>
    </row>
    <row r="390" spans="1:11" x14ac:dyDescent="0.3">
      <c r="A390">
        <f>+impedance_haut_parleur!A390</f>
        <v>1328.3510000000001</v>
      </c>
      <c r="B390" t="str">
        <f>+IMDIV(1,impedance_haut_parleur!E390)</f>
        <v>0,0455141671808432-0,0411425242843308i</v>
      </c>
      <c r="C390" t="str">
        <f>+IMDIV(1,'R1L1C1'!F392)</f>
        <v>9,99999999999784E-07+4,64660129235234E-13i</v>
      </c>
      <c r="D390" t="str">
        <f>+IMDIV(1,'R2L2C2'!F392)</f>
        <v>9,99999999999784E-07+4,64660129235234E-13i</v>
      </c>
      <c r="E390" t="str">
        <f>+IMDIV(1,'R3C3'!F392)</f>
        <v>9,99856466845693E-07+1,19796724721772E-08i</v>
      </c>
      <c r="F390" t="str">
        <f>+IMDIV(1,'R4C4'!F392)</f>
        <v>9,99856466845693E-07+1,19796724721772E-08i</v>
      </c>
      <c r="G390" t="str">
        <f t="shared" si="30"/>
        <v>0,0455181668937769-0,0411425003240565i</v>
      </c>
      <c r="H390" t="str">
        <f t="shared" si="31"/>
        <v>12,0910747182498+10,9287583279588i</v>
      </c>
      <c r="I390">
        <f t="shared" si="32"/>
        <v>1328.3510000000001</v>
      </c>
      <c r="J390">
        <f t="shared" si="33"/>
        <v>16.298216050636594</v>
      </c>
      <c r="K390">
        <f t="shared" si="34"/>
        <v>42.109478772675537</v>
      </c>
    </row>
    <row r="391" spans="1:11" x14ac:dyDescent="0.3">
      <c r="A391">
        <f>+impedance_haut_parleur!A391</f>
        <v>1347.6510000000001</v>
      </c>
      <c r="B391" t="str">
        <f>+IMDIV(1,impedance_haut_parleur!E391)</f>
        <v>0,0452975985060089-0,0408463055896334i</v>
      </c>
      <c r="C391" t="str">
        <f>+IMDIV(1,'R1L1C1'!F393)</f>
        <v>9,99999999999791E-07+4,57764837240726E-13i</v>
      </c>
      <c r="D391" t="str">
        <f>+IMDIV(1,'R2L2C2'!F393)</f>
        <v>9,99999999999791E-07+4,57764837240726E-13i</v>
      </c>
      <c r="E391" t="str">
        <f>+IMDIV(1,'R3C3'!F393)</f>
        <v>9,99860547976628E-07+1,18081572019055E-08i</v>
      </c>
      <c r="F391" t="str">
        <f>+IMDIV(1,'R4C4'!F393)</f>
        <v>9,99860547976628E-07+1,18081572019055E-08i</v>
      </c>
      <c r="G391" t="str">
        <f t="shared" si="30"/>
        <v>0,0453015982271049-0,0408462819724035i</v>
      </c>
      <c r="H391" t="str">
        <f t="shared" si="31"/>
        <v>12,17570988081+10,9782545973882i</v>
      </c>
      <c r="I391">
        <f t="shared" si="32"/>
        <v>1347.6510000000001</v>
      </c>
      <c r="J391">
        <f t="shared" si="33"/>
        <v>16.394205839464423</v>
      </c>
      <c r="K391">
        <f t="shared" si="34"/>
        <v>42.039467546366645</v>
      </c>
    </row>
    <row r="392" spans="1:11" x14ac:dyDescent="0.3">
      <c r="A392">
        <f>+impedance_haut_parleur!A392</f>
        <v>1367.231</v>
      </c>
      <c r="B392" t="str">
        <f>+IMDIV(1,impedance_haut_parleur!E392)</f>
        <v>0,0450801165085764-0,0407773368411048i</v>
      </c>
      <c r="C392" t="str">
        <f>+IMDIV(1,'R1L1C1'!F394)</f>
        <v>9,99999999999797E-07+4,50964937851215E-13i</v>
      </c>
      <c r="D392" t="str">
        <f>+IMDIV(1,'R2L2C2'!F394)</f>
        <v>9,99999999999797E-07+4,50964937851215E-13i</v>
      </c>
      <c r="E392" t="str">
        <f>+IMDIV(1,'R3C3'!F394)</f>
        <v>9,99864513000686E-07+1,16390997326882E-08i</v>
      </c>
      <c r="F392" t="str">
        <f>+IMDIV(1,'R4C4'!F394)</f>
        <v>9,99864513000686E-07+1,16390997326882E-08i</v>
      </c>
      <c r="G392" t="str">
        <f t="shared" si="30"/>
        <v>0,0450841162376024-0,0407773135620034i</v>
      </c>
      <c r="H392" t="str">
        <f t="shared" si="31"/>
        <v>12,2001734092618+11,0347132901177i</v>
      </c>
      <c r="I392">
        <f t="shared" si="32"/>
        <v>1367.231</v>
      </c>
      <c r="J392">
        <f t="shared" si="33"/>
        <v>16.450201476309005</v>
      </c>
      <c r="K392">
        <f t="shared" si="34"/>
        <v>42.128454805257832</v>
      </c>
    </row>
    <row r="393" spans="1:11" x14ac:dyDescent="0.3">
      <c r="A393">
        <f>+impedance_haut_parleur!A393</f>
        <v>1387.095</v>
      </c>
      <c r="B393" t="str">
        <f>+IMDIV(1,impedance_haut_parleur!E393)</f>
        <v>0,0449271952809864-0,0406718148507722i</v>
      </c>
      <c r="C393" t="str">
        <f>+IMDIV(1,'R1L1C1'!F395)</f>
        <v>9,99999999999803E-07+4,44259028933202E-13i</v>
      </c>
      <c r="D393" t="str">
        <f>+IMDIV(1,'R2L2C2'!F395)</f>
        <v>9,99999999999803E-07+4,44259028933202E-13i</v>
      </c>
      <c r="E393" t="str">
        <f>+IMDIV(1,'R3C3'!F395)</f>
        <v>9,99868365211873E-07+1,14724653152583E-08i</v>
      </c>
      <c r="F393" t="str">
        <f>+IMDIV(1,'R4C4'!F395)</f>
        <v>9,99868365211873E-07+1,14724653152583E-08i</v>
      </c>
      <c r="G393" t="str">
        <f t="shared" si="30"/>
        <v>0,0449311950177168-0,0406717919049531i</v>
      </c>
      <c r="H393" t="str">
        <f t="shared" si="31"/>
        <v>12,2328097173104+11,0731595507121i</v>
      </c>
      <c r="I393">
        <f t="shared" si="32"/>
        <v>1387.095</v>
      </c>
      <c r="J393">
        <f t="shared" si="33"/>
        <v>16.500196847778827</v>
      </c>
      <c r="K393">
        <f t="shared" si="34"/>
        <v>42.151446179037194</v>
      </c>
    </row>
    <row r="394" spans="1:11" x14ac:dyDescent="0.3">
      <c r="A394">
        <f>+impedance_haut_parleur!A394</f>
        <v>1407.249</v>
      </c>
      <c r="B394" t="str">
        <f>+IMDIV(1,impedance_haut_parleur!E394)</f>
        <v>0,0444544542366598-0,0408965851639699i</v>
      </c>
      <c r="C394" t="str">
        <f>+IMDIV(1,'R1L1C1'!F396)</f>
        <v>9,99999999999809E-07+4,37645097831389E-13i</v>
      </c>
      <c r="D394" t="str">
        <f>+IMDIV(1,'R2L2C2'!F396)</f>
        <v>9,99999999999809E-07+4,37645097831389E-13i</v>
      </c>
      <c r="E394" t="str">
        <f>+IMDIV(1,'R3C3'!F396)</f>
        <v>9,99872108164742E-07+1,13082040544447E-08i</v>
      </c>
      <c r="F394" t="str">
        <f>+IMDIV(1,'R4C4'!F396)</f>
        <v>9,99872108164742E-07+1,13082040544447E-08i</v>
      </c>
      <c r="G394" t="str">
        <f t="shared" si="30"/>
        <v>0,0444584539808761-0,0408965625466865i</v>
      </c>
      <c r="H394" t="str">
        <f t="shared" si="31"/>
        <v>12,1834593749806+11,2073534670872i</v>
      </c>
      <c r="I394">
        <f t="shared" si="32"/>
        <v>1407.249</v>
      </c>
      <c r="J394">
        <f t="shared" si="33"/>
        <v>16.554197476109621</v>
      </c>
      <c r="K394">
        <f t="shared" si="34"/>
        <v>42.610415714518467</v>
      </c>
    </row>
    <row r="395" spans="1:11" x14ac:dyDescent="0.3">
      <c r="A395">
        <f>+impedance_haut_parleur!A395</f>
        <v>1427.694</v>
      </c>
      <c r="B395" t="str">
        <f>+IMDIV(1,impedance_haut_parleur!E395)</f>
        <v>0,0439954326265243-0,0408959591620525i</v>
      </c>
      <c r="C395" t="str">
        <f>+IMDIV(1,'R1L1C1'!F397)</f>
        <v>9,99999999999814E-07+4,31122810829149E-13i</v>
      </c>
      <c r="D395" t="str">
        <f>+IMDIV(1,'R2L2C2'!F397)</f>
        <v>9,99999999999814E-07+4,31122810829149E-13i</v>
      </c>
      <c r="E395" t="str">
        <f>+IMDIV(1,'R3C3'!F397)</f>
        <v>9,99875744383728E-07+1,11463077659749E-08i</v>
      </c>
      <c r="F395" t="str">
        <f>+IMDIV(1,'R4C4'!F397)</f>
        <v>9,99875744383728E-07+1,11463077659749E-08i</v>
      </c>
      <c r="G395" t="str">
        <f t="shared" si="30"/>
        <v>0,0439994323780131-0,0408959368685747i</v>
      </c>
      <c r="H395" t="str">
        <f t="shared" si="31"/>
        <v>12,1935191757582+11,3334505348471i</v>
      </c>
      <c r="I395">
        <f t="shared" si="32"/>
        <v>1427.694</v>
      </c>
      <c r="J395">
        <f t="shared" si="33"/>
        <v>16.647192283247318</v>
      </c>
      <c r="K395">
        <f t="shared" si="34"/>
        <v>42.906387024012943</v>
      </c>
    </row>
    <row r="396" spans="1:11" x14ac:dyDescent="0.3">
      <c r="A396">
        <f>+impedance_haut_parleur!A396</f>
        <v>1448.4369999999999</v>
      </c>
      <c r="B396" t="str">
        <f>+IMDIV(1,impedance_haut_parleur!E396)</f>
        <v>0,0434661503691118-0,0409991175668334i</v>
      </c>
      <c r="C396" t="str">
        <f>+IMDIV(1,'R1L1C1'!F398)</f>
        <v>9,9999999999982E-07+4,24689923036982E-13i</v>
      </c>
      <c r="D396" t="str">
        <f>+IMDIV(1,'R2L2C2'!F398)</f>
        <v>9,9999999999982E-07+4,24689923036982E-13i</v>
      </c>
      <c r="E396" t="str">
        <f>+IMDIV(1,'R3C3'!F398)</f>
        <v>9,99879277391602E-07+1,09867208233444E-08i</v>
      </c>
      <c r="F396" t="str">
        <f>+IMDIV(1,'R4C4'!F398)</f>
        <v>9,99879277391602E-07+1,09867208233444E-08i</v>
      </c>
      <c r="G396" t="str">
        <f t="shared" si="30"/>
        <v>0,0434701501276666-0,0409990955925424i</v>
      </c>
      <c r="H396" t="str">
        <f t="shared" si="31"/>
        <v>12,1745354160144+11,4824756723876i</v>
      </c>
      <c r="I396">
        <f t="shared" si="32"/>
        <v>1448.4369999999999</v>
      </c>
      <c r="J396">
        <f t="shared" si="33"/>
        <v>16.735189277769226</v>
      </c>
      <c r="K396">
        <f t="shared" si="34"/>
        <v>43.324353112892211</v>
      </c>
    </row>
    <row r="397" spans="1:11" x14ac:dyDescent="0.3">
      <c r="A397">
        <f>+impedance_haut_parleur!A397</f>
        <v>1469.482</v>
      </c>
      <c r="B397" t="str">
        <f>+IMDIV(1,impedance_haut_parleur!E397)</f>
        <v>0,0427793564361191-0,0410325283123598i</v>
      </c>
      <c r="C397" t="str">
        <f>+IMDIV(1,'R1L1C1'!F399)</f>
        <v>9,99999999999825E-07+4,18345214633596E-13i</v>
      </c>
      <c r="D397" t="str">
        <f>+IMDIV(1,'R2L2C2'!F399)</f>
        <v>9,99999999999825E-07+4,18345214633596E-13i</v>
      </c>
      <c r="E397" t="str">
        <f>+IMDIV(1,'R3C3'!F399)</f>
        <v>9,99882710055557E-07+1,08294130732777E-08i</v>
      </c>
      <c r="F397" t="str">
        <f>+IMDIV(1,'R4C4'!F399)</f>
        <v>9,99882710055557E-07+1,08294130732777E-08i</v>
      </c>
      <c r="G397" t="str">
        <f t="shared" si="30"/>
        <v>0,0427833562015392-0,041032506652697i</v>
      </c>
      <c r="H397" t="str">
        <f t="shared" si="31"/>
        <v>12,174830903476+11,6765928247669i</v>
      </c>
      <c r="I397">
        <f t="shared" si="32"/>
        <v>1469.482</v>
      </c>
      <c r="J397">
        <f t="shared" si="33"/>
        <v>16.869182775808437</v>
      </c>
      <c r="K397">
        <f t="shared" si="34"/>
        <v>43.80330883956551</v>
      </c>
    </row>
    <row r="398" spans="1:11" x14ac:dyDescent="0.3">
      <c r="A398">
        <f>+impedance_haut_parleur!A398</f>
        <v>1490.8320000000001</v>
      </c>
      <c r="B398" t="str">
        <f>+IMDIV(1,impedance_haut_parleur!E398)</f>
        <v>0,0420592703307743-0,0410453559308454i</v>
      </c>
      <c r="C398" t="str">
        <f>+IMDIV(1,'R1L1C1'!F400)</f>
        <v>9,9999999999983E-07+4,12087779434363E-13i</v>
      </c>
      <c r="D398" t="str">
        <f>+IMDIV(1,'R2L2C2'!F400)</f>
        <v>9,9999999999983E-07+4,12087779434363E-13i</v>
      </c>
      <c r="E398" t="str">
        <f>+IMDIV(1,'R3C3'!F400)</f>
        <v>9,99886045007146E-07+1,06743621408376E-08i</v>
      </c>
      <c r="F398" t="str">
        <f>+IMDIV(1,'R4C4'!F400)</f>
        <v>9,99886045007146E-07+1,06743621408376E-08i</v>
      </c>
      <c r="G398" t="str">
        <f t="shared" si="30"/>
        <v>0,0420632701028643-0,0410453345812969i</v>
      </c>
      <c r="H398" t="str">
        <f t="shared" si="31"/>
        <v>12,1779980065968+11,8832891852861i</v>
      </c>
      <c r="I398">
        <f t="shared" si="32"/>
        <v>1490.8320000000001</v>
      </c>
      <c r="J398">
        <f t="shared" si="33"/>
        <v>17.015175500411779</v>
      </c>
      <c r="K398">
        <f t="shared" si="34"/>
        <v>44.298261676620015</v>
      </c>
    </row>
    <row r="399" spans="1:11" x14ac:dyDescent="0.3">
      <c r="A399">
        <f>+impedance_haut_parleur!A399</f>
        <v>1512.492</v>
      </c>
      <c r="B399" t="str">
        <f>+IMDIV(1,impedance_haut_parleur!E399)</f>
        <v>0,041246751722729-0,0409841093627253i</v>
      </c>
      <c r="C399" t="str">
        <f>+IMDIV(1,'R1L1C1'!F401)</f>
        <v>9,99999999999835E-07+4,05916140140022E-13i</v>
      </c>
      <c r="D399" t="str">
        <f>+IMDIV(1,'R2L2C2'!F401)</f>
        <v>9,99999999999835E-07+4,05916140140022E-13i</v>
      </c>
      <c r="E399" t="str">
        <f>+IMDIV(1,'R3C3'!F401)</f>
        <v>9,99889285117031E-07+1,05215315037037E-08i</v>
      </c>
      <c r="F399" t="str">
        <f>+IMDIV(1,'R4C4'!F401)</f>
        <v>9,99889285117031E-07+1,05215315037037E-08i</v>
      </c>
      <c r="G399" t="str">
        <f t="shared" si="30"/>
        <v>0,0412507515012992-0,0409840883188504i</v>
      </c>
      <c r="H399" t="str">
        <f t="shared" si="31"/>
        <v>12,1996000276093+12,1207363936253i</v>
      </c>
      <c r="I399">
        <f t="shared" si="32"/>
        <v>1512.492</v>
      </c>
      <c r="J399">
        <f t="shared" si="33"/>
        <v>17.197165218645708</v>
      </c>
      <c r="K399">
        <f t="shared" si="34"/>
        <v>44.814207440700308</v>
      </c>
    </row>
    <row r="400" spans="1:11" x14ac:dyDescent="0.3">
      <c r="A400">
        <f>+impedance_haut_parleur!A400</f>
        <v>1534.4670000000001</v>
      </c>
      <c r="B400" t="str">
        <f>+IMDIV(1,impedance_haut_parleur!E400)</f>
        <v>0,0404900853026955-0,0407580974033998i</v>
      </c>
      <c r="C400" t="str">
        <f>+IMDIV(1,'R1L1C1'!F402)</f>
        <v>9,9999999999984E-07+3,99828873394747E-13i</v>
      </c>
      <c r="D400" t="str">
        <f>+IMDIV(1,'R2L2C2'!F402)</f>
        <v>9,9999999999984E-07+3,99828873394747E-13i</v>
      </c>
      <c r="E400" t="str">
        <f>+IMDIV(1,'R3C3'!F402)</f>
        <v>9,99892433152923E-07+1,03708860012285E-08i</v>
      </c>
      <c r="F400" t="str">
        <f>+IMDIV(1,'R4C4'!F402)</f>
        <v>9,99892433152923E-07+1,03708860012285E-08i</v>
      </c>
      <c r="G400" t="str">
        <f t="shared" si="30"/>
        <v>0,0404940850875618-0,0407580766608281i</v>
      </c>
      <c r="H400" t="str">
        <f t="shared" si="31"/>
        <v>12,2672482317369+12,3472216439857i</v>
      </c>
      <c r="I400">
        <f t="shared" si="32"/>
        <v>1534.4670000000001</v>
      </c>
      <c r="J400">
        <f t="shared" si="33"/>
        <v>17.405150430397349</v>
      </c>
      <c r="K400">
        <f t="shared" si="34"/>
        <v>45.186155659452702</v>
      </c>
    </row>
    <row r="401" spans="1:11" x14ac:dyDescent="0.3">
      <c r="A401">
        <f>+impedance_haut_parleur!A401</f>
        <v>1556.761</v>
      </c>
      <c r="B401" t="str">
        <f>+IMDIV(1,impedance_haut_parleur!E401)</f>
        <v>0,0397333151048646-0,0404795249906417i</v>
      </c>
      <c r="C401" t="str">
        <f>+IMDIV(1,'R1L1C1'!F403)</f>
        <v>9,99999999999845E-07+3,93824871574217E-13i</v>
      </c>
      <c r="D401" t="str">
        <f>+IMDIV(1,'R2L2C2'!F403)</f>
        <v>9,99999999999845E-07+3,93824871574217E-13i</v>
      </c>
      <c r="E401" t="str">
        <f>+IMDIV(1,'R3C3'!F403)</f>
        <v>9,99895491650906E-07+1,02223983046558E-08i</v>
      </c>
      <c r="F401" t="str">
        <f>+IMDIV(1,'R4C4'!F403)</f>
        <v>9,99895491650906E-07+1,02223983046558E-08i</v>
      </c>
      <c r="G401" t="str">
        <f t="shared" si="30"/>
        <v>0,0397373148958479-0,0404795045450575i</v>
      </c>
      <c r="H401" t="str">
        <f t="shared" si="31"/>
        <v>12,3498152457591+12,5804776614023i</v>
      </c>
      <c r="I401">
        <f t="shared" si="32"/>
        <v>1556.761</v>
      </c>
      <c r="J401">
        <f t="shared" si="33"/>
        <v>17.629133693787288</v>
      </c>
      <c r="K401">
        <f t="shared" si="34"/>
        <v>45.530102308037492</v>
      </c>
    </row>
    <row r="402" spans="1:11" x14ac:dyDescent="0.3">
      <c r="A402">
        <f>+impedance_haut_parleur!A402</f>
        <v>1579.3789999999999</v>
      </c>
      <c r="B402" t="str">
        <f>+IMDIV(1,impedance_haut_parleur!E402)</f>
        <v>0,0391005926620935-0,0399672638699759i</v>
      </c>
      <c r="C402" t="str">
        <f>+IMDIV(1,'R1L1C1'!F404)</f>
        <v>9,99999999999849E-07+3,8790278607319E-13i</v>
      </c>
      <c r="D402" t="str">
        <f>+IMDIV(1,'R2L2C2'!F404)</f>
        <v>9,99999999999849E-07+3,8790278607319E-13i</v>
      </c>
      <c r="E402" t="str">
        <f>+IMDIV(1,'R3C3'!F404)</f>
        <v>9,99898463206168E-07+1,0076035138447E-08i</v>
      </c>
      <c r="F402" t="str">
        <f>+IMDIV(1,'R4C4'!F404)</f>
        <v>9,99898463206168E-07+1,0076035138447E-08i</v>
      </c>
      <c r="G402" t="str">
        <f t="shared" si="30"/>
        <v>0,0391045924590199-0,0399672437171298i</v>
      </c>
      <c r="H402" t="str">
        <f t="shared" si="31"/>
        <v>12,5072670961318+12,7831786711547i</v>
      </c>
      <c r="I402">
        <f t="shared" si="32"/>
        <v>1579.3789999999999</v>
      </c>
      <c r="J402">
        <f t="shared" si="33"/>
        <v>17.884109906636269</v>
      </c>
      <c r="K402">
        <f t="shared" si="34"/>
        <v>45.625055871661701</v>
      </c>
    </row>
    <row r="403" spans="1:11" x14ac:dyDescent="0.3">
      <c r="A403">
        <f>+impedance_haut_parleur!A403</f>
        <v>1602.326</v>
      </c>
      <c r="B403" t="str">
        <f>+IMDIV(1,impedance_haut_parleur!E403)</f>
        <v>0,0386157761882571-0,0395337681017349i</v>
      </c>
      <c r="C403" t="str">
        <f>+IMDIV(1,'R1L1C1'!F405)</f>
        <v>9,99999999999854E-07+3,82061312949327E-13i</v>
      </c>
      <c r="D403" t="str">
        <f>+IMDIV(1,'R2L2C2'!F405)</f>
        <v>9,99999999999854E-07+3,82061312949327E-13i</v>
      </c>
      <c r="E403" t="str">
        <f>+IMDIV(1,'R3C3'!F405)</f>
        <v>9,99901350325051E-07+9,93176435435067E-09i</v>
      </c>
      <c r="F403" t="str">
        <f>+IMDIV(1,'R4C4'!F405)</f>
        <v>9,99901350325051E-07+9,93176435435067E-09i</v>
      </c>
      <c r="G403" t="str">
        <f t="shared" si="30"/>
        <v>0,0386197759909577-0,0395337482374421i</v>
      </c>
      <c r="H403" t="str">
        <f t="shared" si="31"/>
        <v>12,643963142988+12,9431940707119i</v>
      </c>
      <c r="I403">
        <f t="shared" si="32"/>
        <v>1602.326</v>
      </c>
      <c r="J403">
        <f t="shared" si="33"/>
        <v>18.094089551932441</v>
      </c>
      <c r="K403">
        <f t="shared" si="34"/>
        <v>45.670019244160926</v>
      </c>
    </row>
    <row r="404" spans="1:11" x14ac:dyDescent="0.3">
      <c r="A404">
        <f>+impedance_haut_parleur!A404</f>
        <v>1625.606</v>
      </c>
      <c r="B404" t="str">
        <f>+IMDIV(1,impedance_haut_parleur!E404)</f>
        <v>0,038091219971855-0,0392138566731417i</v>
      </c>
      <c r="C404" t="str">
        <f>+IMDIV(1,'R1L1C1'!F406)</f>
        <v>9,99999999999859E-07+3,76299433857421E-13i</v>
      </c>
      <c r="D404" t="str">
        <f>+IMDIV(1,'R2L2C2'!F406)</f>
        <v>9,99999999999859E-07+3,76299433857421E-13i</v>
      </c>
      <c r="E404" t="str">
        <f>+IMDIV(1,'R3C3'!F406)</f>
        <v>9,99904155311697E-07+9,78956087366697E-09i</v>
      </c>
      <c r="F404" t="str">
        <f>+IMDIV(1,'R4C4'!F406)</f>
        <v>9,99904155311697E-07+9,78956087366697E-09i</v>
      </c>
      <c r="G404" t="str">
        <f t="shared" si="30"/>
        <v>0,0380952197801656-0,0392138370932674i</v>
      </c>
      <c r="H404" t="str">
        <f t="shared" si="31"/>
        <v>12,7452633233293+13,1195116488617i</v>
      </c>
      <c r="I404">
        <f t="shared" si="32"/>
        <v>1625.606</v>
      </c>
      <c r="J404">
        <f t="shared" si="33"/>
        <v>18.291072223508955</v>
      </c>
      <c r="K404">
        <f t="shared" si="34"/>
        <v>45.828978922073716</v>
      </c>
    </row>
    <row r="405" spans="1:11" x14ac:dyDescent="0.3">
      <c r="A405">
        <f>+impedance_haut_parleur!A405</f>
        <v>1649.2239999999999</v>
      </c>
      <c r="B405" t="str">
        <f>+IMDIV(1,impedance_haut_parleur!E405)</f>
        <v>0,0375234102034793-0,0391112827759809i</v>
      </c>
      <c r="C405" t="str">
        <f>+IMDIV(1,'R1L1C1'!F407)</f>
        <v>9,99999999999863E-07+3,70615904762743E-13i</v>
      </c>
      <c r="D405" t="str">
        <f>+IMDIV(1,'R2L2C2'!F407)</f>
        <v>9,99999999999863E-07+3,70615904762743E-13i</v>
      </c>
      <c r="E405" t="str">
        <f>+IMDIV(1,'R3C3'!F407)</f>
        <v>9,99906880523068E-07+9,64939405846891E-09i</v>
      </c>
      <c r="F405" t="str">
        <f>+IMDIV(1,'R4C4'!F407)</f>
        <v>9,99906880523068E-07+9,64939405846891E-09i</v>
      </c>
      <c r="G405" t="str">
        <f t="shared" si="30"/>
        <v>0,0375274100172404-0,0391112634764516i</v>
      </c>
      <c r="H405" t="str">
        <f t="shared" si="31"/>
        <v>12,7731255281427+13,3122183950204i</v>
      </c>
      <c r="I405">
        <f t="shared" si="32"/>
        <v>1649.2239999999999</v>
      </c>
      <c r="J405">
        <f t="shared" si="33"/>
        <v>18.449062153790102</v>
      </c>
      <c r="K405">
        <f t="shared" si="34"/>
        <v>46.183934926239303</v>
      </c>
    </row>
    <row r="406" spans="1:11" x14ac:dyDescent="0.3">
      <c r="A406">
        <f>+impedance_haut_parleur!A406</f>
        <v>1673.1859999999999</v>
      </c>
      <c r="B406" t="str">
        <f>+IMDIV(1,impedance_haut_parleur!E406)</f>
        <v>0,0367760125522849-0,0388936219779961i</v>
      </c>
      <c r="C406" t="str">
        <f>+IMDIV(1,'R1L1C1'!F408)</f>
        <v>9,99999999999867E-07+3,65009288001327E-13i</v>
      </c>
      <c r="D406" t="str">
        <f>+IMDIV(1,'R2L2C2'!F408)</f>
        <v>9,99999999999867E-07+3,65009288001327E-13i</v>
      </c>
      <c r="E406" t="str">
        <f>+IMDIV(1,'R3C3'!F408)</f>
        <v>9,99909528346856E-07+9,51122852337324E-09i</v>
      </c>
      <c r="F406" t="str">
        <f>+IMDIV(1,'R4C4'!F408)</f>
        <v>9,99909528346856E-07+9,51122852337324E-09i</v>
      </c>
      <c r="G406" t="str">
        <f t="shared" si="30"/>
        <v>0,0367800123713416-0,038893602954809i</v>
      </c>
      <c r="H406" t="str">
        <f t="shared" si="31"/>
        <v>12,8355427549759+13,5731467021064i</v>
      </c>
      <c r="I406">
        <f t="shared" si="32"/>
        <v>1673.1859999999999</v>
      </c>
      <c r="J406">
        <f t="shared" si="33"/>
        <v>18.681045720508159</v>
      </c>
      <c r="K406">
        <f t="shared" si="34"/>
        <v>46.599875254941153</v>
      </c>
    </row>
    <row r="407" spans="1:11" x14ac:dyDescent="0.3">
      <c r="A407">
        <f>+impedance_haut_parleur!A407</f>
        <v>1697.4960000000001</v>
      </c>
      <c r="B407" t="str">
        <f>+IMDIV(1,impedance_haut_parleur!E407)</f>
        <v>0,0359713186405439-0,0384586208583739i</v>
      </c>
      <c r="C407" t="str">
        <f>+IMDIV(1,'R1L1C1'!F409)</f>
        <v>9,99999999999871E-07+3,59478654624748E-13i</v>
      </c>
      <c r="D407" t="str">
        <f>+IMDIV(1,'R2L2C2'!F409)</f>
        <v>9,99999999999871E-07+3,59478654624748E-13i</v>
      </c>
      <c r="E407" t="str">
        <f>+IMDIV(1,'R3C3'!F409)</f>
        <v>9,99912100871666E-07+9,37504144405214E-09i</v>
      </c>
      <c r="F407" t="str">
        <f>+IMDIV(1,'R4C4'!F409)</f>
        <v>9,99912100871666E-07+9,37504144405214E-09i</v>
      </c>
      <c r="G407" t="str">
        <f t="shared" si="30"/>
        <v>0,0359753184647456-0,0384586021075721i</v>
      </c>
      <c r="H407" t="str">
        <f t="shared" si="31"/>
        <v>12,9720834845787+13,8675130208648i</v>
      </c>
      <c r="I407">
        <f t="shared" si="32"/>
        <v>1697.4960000000001</v>
      </c>
      <c r="J407">
        <f t="shared" si="33"/>
        <v>18.989019651228293</v>
      </c>
      <c r="K407">
        <f t="shared" si="34"/>
        <v>46.910807838559613</v>
      </c>
    </row>
    <row r="408" spans="1:11" x14ac:dyDescent="0.3">
      <c r="A408">
        <f>+impedance_haut_parleur!A408</f>
        <v>1722.1590000000001</v>
      </c>
      <c r="B408" t="str">
        <f>+IMDIV(1,impedance_haut_parleur!E408)</f>
        <v>0,0351818603545685-0,0379026204050071i</v>
      </c>
      <c r="C408" t="str">
        <f>+IMDIV(1,'R1L1C1'!F410)</f>
        <v>9,99999999999875E-07+3,5402286377244E-13i</v>
      </c>
      <c r="D408" t="str">
        <f>+IMDIV(1,'R2L2C2'!F410)</f>
        <v>9,99999999999875E-07+3,5402286377244E-13i</v>
      </c>
      <c r="E408" t="str">
        <f>+IMDIV(1,'R3C3'!F410)</f>
        <v>9,99914600233784E-07+9,24080478614131E-09i</v>
      </c>
      <c r="F408" t="str">
        <f>+IMDIV(1,'R4C4'!F410)</f>
        <v>9,99914600233784E-07+9,24080478614131E-09i</v>
      </c>
      <c r="G408" t="str">
        <f t="shared" si="30"/>
        <v>0,035185860183769-0,0379026019226895i</v>
      </c>
      <c r="H408" t="str">
        <f t="shared" si="31"/>
        <v>13,155304063279+14,1710405963704i</v>
      </c>
      <c r="I408">
        <f t="shared" si="32"/>
        <v>1722.1590000000001</v>
      </c>
      <c r="J408">
        <f t="shared" si="33"/>
        <v>19.335987602946556</v>
      </c>
      <c r="K408">
        <f t="shared" si="34"/>
        <v>47.12873827371336</v>
      </c>
    </row>
    <row r="409" spans="1:11" x14ac:dyDescent="0.3">
      <c r="A409">
        <f>+impedance_haut_parleur!A409</f>
        <v>1747.18</v>
      </c>
      <c r="B409" t="str">
        <f>+IMDIV(1,impedance_haut_parleur!E409)</f>
        <v>0,0345040886164541-0,0371087353736097i</v>
      </c>
      <c r="C409" t="str">
        <f>+IMDIV(1,'R1L1C1'!F411)</f>
        <v>9,99999999999878E-07+3,48640804489078E-13i</v>
      </c>
      <c r="D409" t="str">
        <f>+IMDIV(1,'R2L2C2'!F411)</f>
        <v>9,99999999999878E-07+3,48640804489078E-13i</v>
      </c>
      <c r="E409" t="str">
        <f>+IMDIV(1,'R3C3'!F411)</f>
        <v>9,99917028502518E-07+9,10849126981395E-09i</v>
      </c>
      <c r="F409" t="str">
        <f>+IMDIV(1,'R4C4'!F411)</f>
        <v>9,99917028502518E-07+9,10849126981395E-09i</v>
      </c>
      <c r="G409" t="str">
        <f t="shared" si="30"/>
        <v>0,0345080884505111-0,0371087171559299i</v>
      </c>
      <c r="H409" t="str">
        <f t="shared" si="31"/>
        <v>13,4384353064679+14,4511944068172i</v>
      </c>
      <c r="I409">
        <f t="shared" si="32"/>
        <v>1747.18</v>
      </c>
      <c r="J409">
        <f t="shared" si="33"/>
        <v>19.73394444275517</v>
      </c>
      <c r="K409">
        <f t="shared" si="34"/>
        <v>47.079673962718452</v>
      </c>
    </row>
    <row r="410" spans="1:11" x14ac:dyDescent="0.3">
      <c r="A410">
        <f>+impedance_haut_parleur!A410</f>
        <v>1772.5640000000001</v>
      </c>
      <c r="B410" t="str">
        <f>+IMDIV(1,impedance_haut_parleur!E410)</f>
        <v>0,0340825558442897-0,0362295568579539i</v>
      </c>
      <c r="C410" t="str">
        <f>+IMDIV(1,'R1L1C1'!F412)</f>
        <v>9,99999999999882E-07+3,43331393650287E-13i</v>
      </c>
      <c r="D410" t="str">
        <f>+IMDIV(1,'R2L2C2'!F412)</f>
        <v>9,99999999999882E-07+3,43331393650287E-13i</v>
      </c>
      <c r="E410" t="str">
        <f>+IMDIV(1,'R3C3'!F412)</f>
        <v>9,99919387683206E-07+8,9780743173845E-09i</v>
      </c>
      <c r="F410" t="str">
        <f>+IMDIV(1,'R4C4'!F412)</f>
        <v>9,99919387683206E-07+8,9780743173845E-09i</v>
      </c>
      <c r="G410" t="str">
        <f t="shared" si="30"/>
        <v>0,0340865556830651-0,0362295389011186i</v>
      </c>
      <c r="H410" t="str">
        <f t="shared" si="31"/>
        <v>13,7752801862315+14,6413164774178i</v>
      </c>
      <c r="I410">
        <f t="shared" si="32"/>
        <v>1772.5640000000001</v>
      </c>
      <c r="J410">
        <f t="shared" si="33"/>
        <v>20.102897612062996</v>
      </c>
      <c r="K410">
        <f t="shared" si="34"/>
        <v>46.74563023519665</v>
      </c>
    </row>
    <row r="411" spans="1:11" x14ac:dyDescent="0.3">
      <c r="A411">
        <f>+impedance_haut_parleur!A411</f>
        <v>1798.318</v>
      </c>
      <c r="B411" t="str">
        <f>+IMDIV(1,impedance_haut_parleur!E411)</f>
        <v>0,0339052722663642-0,0353462104934563i</v>
      </c>
      <c r="C411" t="str">
        <f>+IMDIV(1,'R1L1C1'!F413)</f>
        <v>9,99999999999886E-07+3,38093172892885E-13i</v>
      </c>
      <c r="D411" t="str">
        <f>+IMDIV(1,'R2L2C2'!F413)</f>
        <v>9,99999999999886E-07+3,38093172892885E-13i</v>
      </c>
      <c r="E411" t="str">
        <f>+IMDIV(1,'R3C3'!F413)</f>
        <v>9,99921679894223E-07+8,84951816419106E-09i</v>
      </c>
      <c r="F411" t="str">
        <f>+IMDIV(1,'R4C4'!F413)</f>
        <v>9,99921679894223E-07+8,84951816419106E-09i</v>
      </c>
      <c r="G411" t="str">
        <f t="shared" si="30"/>
        <v>0,033909272109724-0,0353461927937438i</v>
      </c>
      <c r="H411" t="str">
        <f t="shared" si="31"/>
        <v>14,1336212269371+14,7325397945599i</v>
      </c>
      <c r="I411">
        <f t="shared" si="32"/>
        <v>1798.318</v>
      </c>
      <c r="J411">
        <f t="shared" si="33"/>
        <v>20.415851140347247</v>
      </c>
      <c r="K411">
        <f t="shared" si="34"/>
        <v>46.188609158839796</v>
      </c>
    </row>
    <row r="412" spans="1:11" x14ac:dyDescent="0.3">
      <c r="A412">
        <f>+impedance_haut_parleur!A412</f>
        <v>1824.4459999999999</v>
      </c>
      <c r="B412" t="str">
        <f>+IMDIV(1,impedance_haut_parleur!E412)</f>
        <v>0,0339302475718156-0,0347295764561588i</v>
      </c>
      <c r="C412" t="str">
        <f>+IMDIV(1,'R1L1C1'!F414)</f>
        <v>9,99999999999889E-07+3,32925337310485E-13i</v>
      </c>
      <c r="D412" t="str">
        <f>+IMDIV(1,'R2L2C2'!F414)</f>
        <v>9,99999999999889E-07+3,32925337310485E-13i</v>
      </c>
      <c r="E412" t="str">
        <f>+IMDIV(1,'R3C3'!F414)</f>
        <v>9,99923906915677E-07+8,72280311400777E-09i</v>
      </c>
      <c r="F412" t="str">
        <f>+IMDIV(1,'R4C4'!F414)</f>
        <v>9,99923906915677E-07+8,72280311400777E-09i</v>
      </c>
      <c r="G412" t="str">
        <f t="shared" si="30"/>
        <v>0,0339342474196294-0,0347295590098867i</v>
      </c>
      <c r="H412" t="str">
        <f t="shared" si="31"/>
        <v>14,3930954937876+14,7304241966857i</v>
      </c>
      <c r="I412">
        <f t="shared" si="32"/>
        <v>1824.4459999999999</v>
      </c>
      <c r="J412">
        <f t="shared" si="33"/>
        <v>20.594819613378323</v>
      </c>
      <c r="K412">
        <f t="shared" si="34"/>
        <v>45.663609582278397</v>
      </c>
    </row>
    <row r="413" spans="1:11" x14ac:dyDescent="0.3">
      <c r="A413">
        <f>+impedance_haut_parleur!A413</f>
        <v>1850.953</v>
      </c>
      <c r="B413" t="str">
        <f>+IMDIV(1,impedance_haut_parleur!E413)</f>
        <v>0,0339821697659795-0,0341200484749659i</v>
      </c>
      <c r="C413" t="str">
        <f>+IMDIV(1,'R1L1C1'!F415)</f>
        <v>9,99999999999893E-07+3,27826891421832E-13i</v>
      </c>
      <c r="D413" t="str">
        <f>+IMDIV(1,'R2L2C2'!F415)</f>
        <v>9,99999999999893E-07+3,27826891421832E-13i</v>
      </c>
      <c r="E413" t="str">
        <f>+IMDIV(1,'R3C3'!F415)</f>
        <v>9,99926070567466E-07+8,59790480132492E-09i</v>
      </c>
      <c r="F413" t="str">
        <f>+IMDIV(1,'R4C4'!F415)</f>
        <v>9,99926070567466E-07+8,59790480132492E-09i</v>
      </c>
      <c r="G413" t="str">
        <f t="shared" si="30"/>
        <v>0,0339861696181206-0,0341200312785006i</v>
      </c>
      <c r="H413" t="str">
        <f t="shared" si="31"/>
        <v>14,6540351269231+14,7117531191358i</v>
      </c>
      <c r="I413">
        <f t="shared" si="32"/>
        <v>1850.953</v>
      </c>
      <c r="J413">
        <f t="shared" si="33"/>
        <v>20.764788112078055</v>
      </c>
      <c r="K413">
        <f t="shared" si="34"/>
        <v>45.112613803164606</v>
      </c>
    </row>
    <row r="414" spans="1:11" x14ac:dyDescent="0.3">
      <c r="A414">
        <f>+impedance_haut_parleur!A414</f>
        <v>1877.845</v>
      </c>
      <c r="B414" t="str">
        <f>+IMDIV(1,impedance_haut_parleur!E414)</f>
        <v>0,0341486684161276-0,033664582312429i</v>
      </c>
      <c r="C414" t="str">
        <f>+IMDIV(1,'R1L1C1'!F416)</f>
        <v>9,99999999999896E-07+3,22796675328814E-13i</v>
      </c>
      <c r="D414" t="str">
        <f>+IMDIV(1,'R2L2C2'!F416)</f>
        <v>9,99999999999896E-07+3,22796675328814E-13i</v>
      </c>
      <c r="E414" t="str">
        <f>+IMDIV(1,'R3C3'!F416)</f>
        <v>9,99928172693025E-07+8,47479485372548E-09i</v>
      </c>
      <c r="F414" t="str">
        <f>+IMDIV(1,'R4C4'!F416)</f>
        <v>9,99928172693025E-07+8,47479485372548E-09i</v>
      </c>
      <c r="G414" t="str">
        <f t="shared" si="30"/>
        <v>0,034152668272473-0,0336645653621937i</v>
      </c>
      <c r="H414" t="str">
        <f t="shared" si="31"/>
        <v>14,8508734857093+14,6386278564445i</v>
      </c>
      <c r="I414">
        <f t="shared" si="32"/>
        <v>1877.845</v>
      </c>
      <c r="J414">
        <f t="shared" si="33"/>
        <v>20.852766454550252</v>
      </c>
      <c r="K414">
        <f t="shared" si="34"/>
        <v>44.587630571976923</v>
      </c>
    </row>
    <row r="415" spans="1:11" x14ac:dyDescent="0.3">
      <c r="A415">
        <f>+impedance_haut_parleur!A415</f>
        <v>1905.1289999999999</v>
      </c>
      <c r="B415" t="str">
        <f>+IMDIV(1,impedance_haut_parleur!E415)</f>
        <v>0,0343957697335196-0,0335045354730561i</v>
      </c>
      <c r="C415" t="str">
        <f>+IMDIV(1,'R1L1C1'!F417)</f>
        <v>9,99999999999899E-07+3,1783338867405E-13i</v>
      </c>
      <c r="D415" t="str">
        <f>+IMDIV(1,'R2L2C2'!F417)</f>
        <v>9,99999999999899E-07+3,1783338867405E-13i</v>
      </c>
      <c r="E415" t="str">
        <f>+IMDIV(1,'R3C3'!F417)</f>
        <v>9,99930215145204E-07+8,35344149857052E-09i</v>
      </c>
      <c r="F415" t="str">
        <f>+IMDIV(1,'R4C4'!F417)</f>
        <v>9,99930215145204E-07+8,35344149857052E-09i</v>
      </c>
      <c r="G415" t="str">
        <f t="shared" si="30"/>
        <v>0,0343997695939499-0,0335045187655374i</v>
      </c>
      <c r="H415" t="str">
        <f t="shared" si="31"/>
        <v>14,9181731449732+14,5299290658969i</v>
      </c>
      <c r="I415">
        <f t="shared" si="32"/>
        <v>1905.1289999999999</v>
      </c>
      <c r="J415">
        <f t="shared" si="33"/>
        <v>20.82476239104291</v>
      </c>
      <c r="K415">
        <f t="shared" si="34"/>
        <v>44.244655622274301</v>
      </c>
    </row>
    <row r="416" spans="1:11" x14ac:dyDescent="0.3">
      <c r="A416">
        <f>+impedance_haut_parleur!A416</f>
        <v>1932.808</v>
      </c>
      <c r="B416" t="str">
        <f>+IMDIV(1,impedance_haut_parleur!E416)</f>
        <v>0,0344547348361155-0,0336593810615917i</v>
      </c>
      <c r="C416" t="str">
        <f>+IMDIV(1,'R1L1C1'!F418)</f>
        <v>9,99999999999902E-07+3,1293648491395E-13i</v>
      </c>
      <c r="D416" t="str">
        <f>+IMDIV(1,'R2L2C2'!F418)</f>
        <v>9,99999999999902E-07+3,1293648491395E-13i</v>
      </c>
      <c r="E416" t="str">
        <f>+IMDIV(1,'R3C3'!F418)</f>
        <v>9,99932199423312E-07+8,23383141496574E-09i</v>
      </c>
      <c r="F416" t="str">
        <f>+IMDIV(1,'R4C4'!F418)</f>
        <v>9,99932199423312E-07+8,23383141496574E-09i</v>
      </c>
      <c r="G416" t="str">
        <f t="shared" si="30"/>
        <v>0,0344587347005143-0,033659364593303i</v>
      </c>
      <c r="H416" t="str">
        <f t="shared" si="31"/>
        <v>14,8506162646073+14,5061132287655i</v>
      </c>
      <c r="I416">
        <f t="shared" si="32"/>
        <v>1932.808</v>
      </c>
      <c r="J416">
        <f t="shared" si="33"/>
        <v>20.759771782088173</v>
      </c>
      <c r="K416">
        <f t="shared" si="34"/>
        <v>44.327661346427995</v>
      </c>
    </row>
    <row r="417" spans="1:11" x14ac:dyDescent="0.3">
      <c r="A417">
        <f>+impedance_haut_parleur!A417</f>
        <v>1960.89</v>
      </c>
      <c r="B417" t="str">
        <f>+IMDIV(1,impedance_haut_parleur!E417)</f>
        <v>0,03417829247768-0,0338742288704725i</v>
      </c>
      <c r="C417" t="str">
        <f>+IMDIV(1,'R1L1C1'!F419)</f>
        <v>9,99999999999905E-07+3,08104544511946E-13i</v>
      </c>
      <c r="D417" t="str">
        <f>+IMDIV(1,'R2L2C2'!F419)</f>
        <v>9,99999999999905E-07+3,08104544511946E-13i</v>
      </c>
      <c r="E417" t="str">
        <f>+IMDIV(1,'R3C3'!F419)</f>
        <v>9,99934127341561E-07+8,11592996714197E-09i</v>
      </c>
      <c r="F417" t="str">
        <f>+IMDIV(1,'R4C4'!F419)</f>
        <v>9,99934127341561E-07+8,11592996714197E-09i</v>
      </c>
      <c r="G417" t="str">
        <f t="shared" si="30"/>
        <v>0,0341822923459347-0,0338742126379963i</v>
      </c>
      <c r="H417" t="str">
        <f t="shared" si="31"/>
        <v>14,7598857467906+14,6268571820572i</v>
      </c>
      <c r="I417">
        <f t="shared" si="32"/>
        <v>1960.89</v>
      </c>
      <c r="J417">
        <f t="shared" si="33"/>
        <v>20.779778109561484</v>
      </c>
      <c r="K417">
        <f t="shared" si="34"/>
        <v>44.740633956286956</v>
      </c>
    </row>
    <row r="418" spans="1:11" x14ac:dyDescent="0.3">
      <c r="A418">
        <f>+impedance_haut_parleur!A418</f>
        <v>1989.38</v>
      </c>
      <c r="B418" t="str">
        <f>+IMDIV(1,impedance_haut_parleur!E418)</f>
        <v>0,0337262097433576-0,0338488682688421i</v>
      </c>
      <c r="C418" t="str">
        <f>+IMDIV(1,'R1L1C1'!F420)</f>
        <v>9,99999999999908E-07+3,03336713225099E-13i</v>
      </c>
      <c r="D418" t="str">
        <f>+IMDIV(1,'R2L2C2'!F420)</f>
        <v>9,99999999999908E-07+3,03336713225099E-13i</v>
      </c>
      <c r="E418" t="str">
        <f>+IMDIV(1,'R3C3'!F420)</f>
        <v>9,99936000442278E-07+7,99971635614755E-09i</v>
      </c>
      <c r="F418" t="str">
        <f>+IMDIV(1,'R4C4'!F420)</f>
        <v>9,99936000442278E-07+7,99971635614755E-09i</v>
      </c>
      <c r="G418" t="str">
        <f t="shared" si="30"/>
        <v>0,0337302096153585-0,0338488522688027i</v>
      </c>
      <c r="H418" t="str">
        <f t="shared" si="31"/>
        <v>14,7714585375966+14,8234156720504i</v>
      </c>
      <c r="I418">
        <f t="shared" si="32"/>
        <v>1989.38</v>
      </c>
      <c r="J418">
        <f t="shared" si="33"/>
        <v>20.92676849191783</v>
      </c>
      <c r="K418">
        <f t="shared" si="34"/>
        <v>45.100589089862183</v>
      </c>
    </row>
    <row r="419" spans="1:11" x14ac:dyDescent="0.3">
      <c r="A419">
        <f>+impedance_haut_parleur!A419</f>
        <v>2018.2829999999999</v>
      </c>
      <c r="B419" t="str">
        <f>+IMDIV(1,impedance_haut_parleur!E419)</f>
        <v>0,0331506822124694-0,0335312552755155i</v>
      </c>
      <c r="C419" t="str">
        <f>+IMDIV(1,'R1L1C1'!F421)</f>
        <v>9,99999999999911E-07+2,98632147876664E-13i</v>
      </c>
      <c r="D419" t="str">
        <f>+IMDIV(1,'R2L2C2'!F421)</f>
        <v>9,99999999999911E-07+2,98632147876664E-13i</v>
      </c>
      <c r="E419" t="str">
        <f>+IMDIV(1,'R3C3'!F421)</f>
        <v>9,99937820226776E-07+7,88517006156354E-09i</v>
      </c>
      <c r="F419" t="str">
        <f>+IMDIV(1,'R4C4'!F421)</f>
        <v>9,99937820226776E-07+7,88517006156354E-09i</v>
      </c>
      <c r="G419" t="str">
        <f t="shared" si="30"/>
        <v>0,0331546820881099-0,0335312395045781i</v>
      </c>
      <c r="H419" t="str">
        <f t="shared" si="31"/>
        <v>14,9105169638869+15,0798645610439i</v>
      </c>
      <c r="I419">
        <f t="shared" si="32"/>
        <v>2018.2829999999999</v>
      </c>
      <c r="J419">
        <f t="shared" si="33"/>
        <v>21.206740232996367</v>
      </c>
      <c r="K419">
        <f t="shared" si="34"/>
        <v>45.323530377703911</v>
      </c>
    </row>
    <row r="420" spans="1:11" x14ac:dyDescent="0.3">
      <c r="A420">
        <f>+impedance_haut_parleur!A420</f>
        <v>2047.607</v>
      </c>
      <c r="B420" t="str">
        <f>+IMDIV(1,impedance_haut_parleur!E420)</f>
        <v>0,0327615391714986-0,0331098934537772i</v>
      </c>
      <c r="C420" t="str">
        <f>+IMDIV(1,'R1L1C1'!F422)</f>
        <v>9,99999999999914E-07+2,93989547164153E-13i</v>
      </c>
      <c r="D420" t="str">
        <f>+IMDIV(1,'R2L2C2'!F422)</f>
        <v>9,99999999999914E-07+2,93989547164153E-13i</v>
      </c>
      <c r="E420" t="str">
        <f>+IMDIV(1,'R3C3'!F422)</f>
        <v>9,99939588333685E-07+7,77225943633621E-09i</v>
      </c>
      <c r="F420" t="str">
        <f>+IMDIV(1,'R4C4'!F422)</f>
        <v>9,99939588333685E-07+7,77225943633621E-09i</v>
      </c>
      <c r="G420" t="str">
        <f t="shared" si="30"/>
        <v>0,0327655390506753-0,0331098779086704i</v>
      </c>
      <c r="H420" t="str">
        <f t="shared" si="31"/>
        <v>15,1004083832193+15,2591012516594i</v>
      </c>
      <c r="I420">
        <f t="shared" si="32"/>
        <v>2047.607</v>
      </c>
      <c r="J420">
        <f t="shared" si="33"/>
        <v>21.467708409338737</v>
      </c>
      <c r="K420">
        <f t="shared" si="34"/>
        <v>45.29948931655678</v>
      </c>
    </row>
    <row r="421" spans="1:11" x14ac:dyDescent="0.3">
      <c r="A421">
        <f>+impedance_haut_parleur!A421</f>
        <v>2077.3560000000002</v>
      </c>
      <c r="B421" t="str">
        <f>+IMDIV(1,impedance_haut_parleur!E421)</f>
        <v>0,0327250228940935-0,0327387335913908i</v>
      </c>
      <c r="C421" t="str">
        <f>+IMDIV(1,'R1L1C1'!F423)</f>
        <v>9,99999999999916E-07+2,89408278064693E-13i</v>
      </c>
      <c r="D421" t="str">
        <f>+IMDIV(1,'R2L2C2'!F423)</f>
        <v>9,99999999999916E-07+2,89408278064693E-13i</v>
      </c>
      <c r="E421" t="str">
        <f>+IMDIV(1,'R3C3'!F423)</f>
        <v>9,99941306107172E-07+7,66096911981973E-09i</v>
      </c>
      <c r="F421" t="str">
        <f>+IMDIV(1,'R4C4'!F423)</f>
        <v>9,99941306107172E-07+7,66096911981973E-09i</v>
      </c>
      <c r="G421" t="str">
        <f t="shared" si="30"/>
        <v>0,0327290227767057-0,0327387182688737i</v>
      </c>
      <c r="H421" t="str">
        <f t="shared" si="31"/>
        <v>15,2724359567562+15,2769601915375i</v>
      </c>
      <c r="I421">
        <f t="shared" si="32"/>
        <v>2077.3560000000002</v>
      </c>
      <c r="J421">
        <f t="shared" si="33"/>
        <v>21.601685414500441</v>
      </c>
      <c r="K421">
        <f t="shared" si="34"/>
        <v>45.008485259588817</v>
      </c>
    </row>
    <row r="422" spans="1:11" x14ac:dyDescent="0.3">
      <c r="A422">
        <f>+impedance_haut_parleur!A422</f>
        <v>2107.538</v>
      </c>
      <c r="B422" t="str">
        <f>+IMDIV(1,impedance_haut_parleur!E422)</f>
        <v>0,0326634929658277-0,0326008436808607i</v>
      </c>
      <c r="C422" t="str">
        <f>+IMDIV(1,'R1L1C1'!F424)</f>
        <v>9,99999999999919E-07+2,84887106832728E-13i</v>
      </c>
      <c r="D422" t="str">
        <f>+IMDIV(1,'R2L2C2'!F424)</f>
        <v>9,99999999999919E-07+2,84887106832728E-13i</v>
      </c>
      <c r="E422" t="str">
        <f>+IMDIV(1,'R3C3'!F424)</f>
        <v>9,99942975082042E-07+7,55126917257591E-09i</v>
      </c>
      <c r="F422" t="str">
        <f>+IMDIV(1,'R4C4'!F424)</f>
        <v>9,99942975082042E-07+7,55126917257591E-09i</v>
      </c>
      <c r="G422" t="str">
        <f t="shared" si="30"/>
        <v>0,0326674928517779-0,0326008285777526i</v>
      </c>
      <c r="H422" t="str">
        <f t="shared" si="31"/>
        <v>15,3370014990676+15,3057034109254i</v>
      </c>
      <c r="I422">
        <f t="shared" si="32"/>
        <v>2107.538</v>
      </c>
      <c r="J422">
        <f t="shared" si="33"/>
        <v>21.667675737965421</v>
      </c>
      <c r="K422">
        <f t="shared" si="34"/>
        <v>44.941478804203086</v>
      </c>
    </row>
    <row r="423" spans="1:11" x14ac:dyDescent="0.3">
      <c r="A423">
        <f>+impedance_haut_parleur!A423</f>
        <v>2138.1590000000001</v>
      </c>
      <c r="B423" t="str">
        <f>+IMDIV(1,impedance_haut_parleur!E423)</f>
        <v>0,0324445330220936-0,0326273842958107i</v>
      </c>
      <c r="C423" t="str">
        <f>+IMDIV(1,'R1L1C1'!F425)</f>
        <v>9,99999999999921E-07+2,80425142481282E-13i</v>
      </c>
      <c r="D423" t="str">
        <f>+IMDIV(1,'R2L2C2'!F425)</f>
        <v>9,99999999999921E-07+2,80425142481282E-13i</v>
      </c>
      <c r="E423" t="str">
        <f>+IMDIV(1,'R3C3'!F425)</f>
        <v>9,99944596626941E-07+7,4431380159852E-09i</v>
      </c>
      <c r="F423" t="str">
        <f>+IMDIV(1,'R4C4'!F425)</f>
        <v>9,99944596626941E-07+7,4431380159852E-09i</v>
      </c>
      <c r="G423" t="str">
        <f t="shared" si="30"/>
        <v>0,0324485329112869-0,0326273694089738i</v>
      </c>
      <c r="H423" t="str">
        <f t="shared" si="31"/>
        <v>15,3243260778105+15,4087844048683i</v>
      </c>
      <c r="I423">
        <f t="shared" si="32"/>
        <v>2138.1590000000001</v>
      </c>
      <c r="J423">
        <f t="shared" si="33"/>
        <v>21.731672889466552</v>
      </c>
      <c r="K423">
        <f t="shared" si="34"/>
        <v>45.157455377190324</v>
      </c>
    </row>
    <row r="424" spans="1:11" x14ac:dyDescent="0.3">
      <c r="A424">
        <f>+impedance_haut_parleur!A424</f>
        <v>2169.2240000000002</v>
      </c>
      <c r="B424" t="str">
        <f>+IMDIV(1,impedance_haut_parleur!E424)</f>
        <v>0,0321109465755645-0,0326637903578072i</v>
      </c>
      <c r="C424" t="str">
        <f>+IMDIV(1,'R1L1C1'!F426)</f>
        <v>9,99999999999924E-07+2,76021654012752E-13i</v>
      </c>
      <c r="D424" t="str">
        <f>+IMDIV(1,'R2L2C2'!F426)</f>
        <v>9,99999999999924E-07+2,76021654012752E-13i</v>
      </c>
      <c r="E424" t="str">
        <f>+IMDIV(1,'R3C3'!F426)</f>
        <v>9,99946172019807E-07+7,33655796279089E-09i</v>
      </c>
      <c r="F424" t="str">
        <f>+IMDIV(1,'R4C4'!F426)</f>
        <v>9,99946172019807E-07+7,33655796279089E-09i</v>
      </c>
      <c r="G424" t="str">
        <f t="shared" si="30"/>
        <v>0,0321149464679085-0,0326637756841392i</v>
      </c>
      <c r="H424" t="str">
        <f t="shared" si="31"/>
        <v>15,3052797372709+15,5668397149838i</v>
      </c>
      <c r="I424">
        <f t="shared" si="32"/>
        <v>2169.2240000000002</v>
      </c>
      <c r="J424">
        <f t="shared" si="33"/>
        <v>21.830668486056769</v>
      </c>
      <c r="K424">
        <f t="shared" si="34"/>
        <v>45.485419353023715</v>
      </c>
    </row>
    <row r="425" spans="1:11" x14ac:dyDescent="0.3">
      <c r="A425">
        <f>+impedance_haut_parleur!A425</f>
        <v>2200.7399999999998</v>
      </c>
      <c r="B425" t="str">
        <f>+IMDIV(1,impedance_haut_parleur!E425)</f>
        <v>0,0315726282723516-0,0325622248844118i</v>
      </c>
      <c r="C425" t="str">
        <f>+IMDIV(1,'R1L1C1'!F427)</f>
        <v>9,99999999999926E-07+2,71675641983666E-13i</v>
      </c>
      <c r="D425" t="str">
        <f>+IMDIV(1,'R2L2C2'!F427)</f>
        <v>9,99999999999926E-07+2,71675641983666E-13i</v>
      </c>
      <c r="E425" t="str">
        <f>+IMDIV(1,'R3C3'!F427)</f>
        <v>9,99947702602674E-07+7,2315048439434E-09i</v>
      </c>
      <c r="F425" t="str">
        <f>+IMDIV(1,'R4C4'!F427)</f>
        <v>9,99947702602674E-07+7,2315048439434E-09i</v>
      </c>
      <c r="G425" t="str">
        <f t="shared" si="30"/>
        <v>0,0315766281677568-0,0325622104208588i</v>
      </c>
      <c r="H425" t="str">
        <f t="shared" si="31"/>
        <v>15,3479731079517+15,8270201371633i</v>
      </c>
      <c r="I425">
        <f t="shared" si="32"/>
        <v>2200.7399999999998</v>
      </c>
      <c r="J425">
        <f t="shared" si="33"/>
        <v>22.046651558560569</v>
      </c>
      <c r="K425">
        <f t="shared" si="34"/>
        <v>45.880359867519942</v>
      </c>
    </row>
    <row r="426" spans="1:11" x14ac:dyDescent="0.3">
      <c r="A426">
        <f>+impedance_haut_parleur!A426</f>
        <v>2232.7150000000001</v>
      </c>
      <c r="B426" t="str">
        <f>+IMDIV(1,impedance_haut_parleur!E426)</f>
        <v>0,0311218966757335-0,0323381763364061i</v>
      </c>
      <c r="C426" t="str">
        <f>+IMDIV(1,'R1L1C1'!F428)</f>
        <v>9,99999999999929E-07+2,67386007496033E-13i</v>
      </c>
      <c r="D426" t="str">
        <f>+IMDIV(1,'R2L2C2'!F428)</f>
        <v>9,99999999999929E-07+2,67386007496033E-13i</v>
      </c>
      <c r="E426" t="str">
        <f>+IMDIV(1,'R3C3'!F428)</f>
        <v>9,99949189716757E-07+7,12795212932047E-09i</v>
      </c>
      <c r="F426" t="str">
        <f>+IMDIV(1,'R4C4'!F428)</f>
        <v>9,99949189716757E-07+7,12795212932047E-09i</v>
      </c>
      <c r="G426" t="str">
        <f t="shared" si="30"/>
        <v>0,0311258965741129-0,0323381620799671i</v>
      </c>
      <c r="H426" t="str">
        <f t="shared" si="31"/>
        <v>15,4503295659717+16,0520761387109i</v>
      </c>
      <c r="I426">
        <f t="shared" si="32"/>
        <v>2232.7150000000001</v>
      </c>
      <c r="J426">
        <f t="shared" si="33"/>
        <v>22.279628184961055</v>
      </c>
      <c r="K426">
        <f t="shared" si="34"/>
        <v>46.094308380959063</v>
      </c>
    </row>
    <row r="427" spans="1:11" x14ac:dyDescent="0.3">
      <c r="A427">
        <f>+impedance_haut_parleur!A427</f>
        <v>2265.154</v>
      </c>
      <c r="B427" t="str">
        <f>+IMDIV(1,impedance_haut_parleur!E427)</f>
        <v>0,0306764391817184-0,0319991551393709i</v>
      </c>
      <c r="C427" t="str">
        <f>+IMDIV(1,'R1L1C1'!F429)</f>
        <v>9,99999999999931E-07+2,63152082794656E-13i</v>
      </c>
      <c r="D427" t="str">
        <f>+IMDIV(1,'R2L2C2'!F429)</f>
        <v>9,99999999999931E-07+2,63152082794656E-13i</v>
      </c>
      <c r="E427" t="str">
        <f>+IMDIV(1,'R3C3'!F429)</f>
        <v>9,9995063452087E-07+7,0258837294009E-09i</v>
      </c>
      <c r="F427" t="str">
        <f>+IMDIV(1,'R4C4'!F429)</f>
        <v>9,9995063452087E-07+7,0258837294009E-09i</v>
      </c>
      <c r="G427" t="str">
        <f t="shared" si="30"/>
        <v>0,0306804390829874-0,0319991410870771i</v>
      </c>
      <c r="H427" t="str">
        <f t="shared" si="31"/>
        <v>15,6115929530797+16,2826080861608i</v>
      </c>
      <c r="I427">
        <f t="shared" si="32"/>
        <v>2265.154</v>
      </c>
      <c r="J427">
        <f t="shared" si="33"/>
        <v>22.557596516919901</v>
      </c>
      <c r="K427">
        <f t="shared" si="34"/>
        <v>46.205255590787317</v>
      </c>
    </row>
    <row r="428" spans="1:11" x14ac:dyDescent="0.3">
      <c r="A428">
        <f>+impedance_haut_parleur!A428</f>
        <v>2298.0639999999999</v>
      </c>
      <c r="B428" t="str">
        <f>+IMDIV(1,impedance_haut_parleur!E428)</f>
        <v>0,0302434034564341-0,0316136516931674i</v>
      </c>
      <c r="C428" t="str">
        <f>+IMDIV(1,'R1L1C1'!F430)</f>
        <v>9,99999999999933E-07+2,58972949590625E-13i</v>
      </c>
      <c r="D428" t="str">
        <f>+IMDIV(1,'R2L2C2'!F430)</f>
        <v>9,99999999999933E-07+2,58972949590625E-13i</v>
      </c>
      <c r="E428" t="str">
        <f>+IMDIV(1,'R3C3'!F430)</f>
        <v>9,99952038230848E-07+6,92527752661612E-09i</v>
      </c>
      <c r="F428" t="str">
        <f>+IMDIV(1,'R4C4'!F430)</f>
        <v>9,99952038230848E-07+6,92527752661612E-09i</v>
      </c>
      <c r="G428" t="str">
        <f t="shared" si="30"/>
        <v>0,0302474033605106-0,0316136378420944i</v>
      </c>
      <c r="H428" t="str">
        <f t="shared" si="31"/>
        <v>15,8005373894524+16,5142263878676i</v>
      </c>
      <c r="I428">
        <f t="shared" si="32"/>
        <v>2298.0639999999999</v>
      </c>
      <c r="J428">
        <f t="shared" si="33"/>
        <v>22.855560701615389</v>
      </c>
      <c r="K428">
        <f t="shared" si="34"/>
        <v>46.26520253030484</v>
      </c>
    </row>
    <row r="429" spans="1:11" x14ac:dyDescent="0.3">
      <c r="A429">
        <f>+impedance_haut_parleur!A429</f>
        <v>2331.453</v>
      </c>
      <c r="B429" t="str">
        <f>+IMDIV(1,impedance_haut_parleur!E429)</f>
        <v>0,0301122070219201-0,0311559755371475i</v>
      </c>
      <c r="C429" t="str">
        <f>+IMDIV(1,'R1L1C1'!F431)</f>
        <v>9,99999999999935E-07+2,54847594790289E-13i</v>
      </c>
      <c r="D429" t="str">
        <f>+IMDIV(1,'R2L2C2'!F431)</f>
        <v>9,99999999999935E-07+2,54847594790289E-13i</v>
      </c>
      <c r="E429" t="str">
        <f>+IMDIV(1,'R3C3'!F431)</f>
        <v>9,99953402062365E-07+6,82610916024397E-09i</v>
      </c>
      <c r="F429" t="str">
        <f>+IMDIV(1,'R4C4'!F431)</f>
        <v>9,99953402062365E-07+6,82610916024397E-09i</v>
      </c>
      <c r="G429" t="str">
        <f t="shared" si="30"/>
        <v>0,0301162069287242-0,0311559618844195i</v>
      </c>
      <c r="H429" t="str">
        <f t="shared" si="31"/>
        <v>16,0390528960783+16,5927974221677i</v>
      </c>
      <c r="I429">
        <f t="shared" si="32"/>
        <v>2331.453</v>
      </c>
      <c r="J429">
        <f t="shared" si="33"/>
        <v>23.07752465270686</v>
      </c>
      <c r="K429">
        <f t="shared" si="34"/>
        <v>45.972184509190889</v>
      </c>
    </row>
    <row r="430" spans="1:11" x14ac:dyDescent="0.3">
      <c r="A430">
        <f>+impedance_haut_parleur!A430</f>
        <v>2365.326</v>
      </c>
      <c r="B430" t="str">
        <f>+IMDIV(1,impedance_haut_parleur!E430)</f>
        <v>0,0299883954271163-0,0309975438726734i</v>
      </c>
      <c r="C430" t="str">
        <f>+IMDIV(1,'R1L1C1'!F432)</f>
        <v>9,99999999999937E-07+2,50775399401325E-13i</v>
      </c>
      <c r="D430" t="str">
        <f>+IMDIV(1,'R2L2C2'!F432)</f>
        <v>9,99999999999937E-07+2,50775399401325E-13i</v>
      </c>
      <c r="E430" t="str">
        <f>+IMDIV(1,'R3C3'!F432)</f>
        <v>9,99954727071309E-07+6,72836377233015E-09i</v>
      </c>
      <c r="F430" t="str">
        <f>+IMDIV(1,'R4C4'!F432)</f>
        <v>9,99954727071309E-07+6,72836377233015E-09i</v>
      </c>
      <c r="G430" t="str">
        <f t="shared" si="30"/>
        <v>0,0299923953365704-0,0309975304154443i</v>
      </c>
      <c r="H430" t="str">
        <f t="shared" si="31"/>
        <v>16,1215575965453+16,66183932078i</v>
      </c>
      <c r="I430">
        <f t="shared" si="32"/>
        <v>2365.326</v>
      </c>
      <c r="J430">
        <f t="shared" si="33"/>
        <v>23.184510106754857</v>
      </c>
      <c r="K430">
        <f t="shared" si="34"/>
        <v>45.94416879755741</v>
      </c>
    </row>
    <row r="431" spans="1:11" x14ac:dyDescent="0.3">
      <c r="A431">
        <f>+impedance_haut_parleur!A431</f>
        <v>2399.692</v>
      </c>
      <c r="B431" t="str">
        <f>+IMDIV(1,impedance_haut_parleur!E431)</f>
        <v>0,029623609827657-0,0308039237921128i</v>
      </c>
      <c r="C431" t="str">
        <f>+IMDIV(1,'R1L1C1'!F433)</f>
        <v>9,99999999999939E-07+2,46755280183323E-13i</v>
      </c>
      <c r="D431" t="str">
        <f>+IMDIV(1,'R2L2C2'!F433)</f>
        <v>9,99999999999939E-07+2,46755280183323E-13i</v>
      </c>
      <c r="E431" t="str">
        <f>+IMDIV(1,'R3C3'!F433)</f>
        <v>9,99956014437237E-07+6,63201538248063E-09i</v>
      </c>
      <c r="F431" t="str">
        <f>+IMDIV(1,'R4C4'!F433)</f>
        <v>9,99956014437237E-07+6,63201538248063E-09i</v>
      </c>
      <c r="G431" t="str">
        <f t="shared" si="30"/>
        <v>0,0296276097396859-0,0308039105275885i</v>
      </c>
      <c r="H431" t="str">
        <f t="shared" si="31"/>
        <v>16,2194100656775+16,8633670033854i</v>
      </c>
      <c r="I431">
        <f t="shared" si="32"/>
        <v>2399.692</v>
      </c>
      <c r="J431">
        <f t="shared" si="33"/>
        <v>23.397487249050229</v>
      </c>
      <c r="K431">
        <f t="shared" si="34"/>
        <v>46.115122708524126</v>
      </c>
    </row>
    <row r="432" spans="1:11" x14ac:dyDescent="0.3">
      <c r="A432">
        <f>+impedance_haut_parleur!A432</f>
        <v>2434.5569999999998</v>
      </c>
      <c r="B432" t="str">
        <f>+IMDIV(1,impedance_haut_parleur!E432)</f>
        <v>0,0292445692578519-0,0305514104452929i</v>
      </c>
      <c r="C432" t="str">
        <f>+IMDIV(1,'R1L1C1'!F434)</f>
        <v>9,99999999999941E-07+2,42786537956888E-13i</v>
      </c>
      <c r="D432" t="str">
        <f>+IMDIV(1,'R2L2C2'!F434)</f>
        <v>9,99999999999941E-07+2,42786537956888E-13i</v>
      </c>
      <c r="E432" t="str">
        <f>+IMDIV(1,'R3C3'!F434)</f>
        <v>9,99957265186871E-07+6,53704725891174E-09i</v>
      </c>
      <c r="F432" t="str">
        <f>+IMDIV(1,'R4C4'!F434)</f>
        <v>9,99957265186871E-07+6,53704725891174E-09i</v>
      </c>
      <c r="G432" t="str">
        <f t="shared" si="30"/>
        <v>0,0292485691723823-0,0305513973707128i</v>
      </c>
      <c r="H432" t="str">
        <f t="shared" si="31"/>
        <v>16,3503348239724+17,0786329207193i</v>
      </c>
      <c r="I432">
        <f t="shared" si="32"/>
        <v>2434.5569999999998</v>
      </c>
      <c r="J432">
        <f t="shared" si="33"/>
        <v>23.643458953729287</v>
      </c>
      <c r="K432">
        <f t="shared" si="34"/>
        <v>46.24807344504223</v>
      </c>
    </row>
    <row r="433" spans="1:11" x14ac:dyDescent="0.3">
      <c r="A433">
        <f>+impedance_haut_parleur!A433</f>
        <v>2469.9290000000001</v>
      </c>
      <c r="B433" t="str">
        <f>+IMDIV(1,impedance_haut_parleur!E433)</f>
        <v>0,0288752494905476-0,0301835103070479i</v>
      </c>
      <c r="C433" t="str">
        <f>+IMDIV(1,'R1L1C1'!F435)</f>
        <v>9,99999999999943E-07+2,38868262695038E-13i</v>
      </c>
      <c r="D433" t="str">
        <f>+IMDIV(1,'R2L2C2'!F435)</f>
        <v>9,99999999999943E-07+2,38868262695038E-13i</v>
      </c>
      <c r="E433" t="str">
        <f>+IMDIV(1,'R3C3'!F435)</f>
        <v>9,99958480387411E-07+6,4434376470059E-09i</v>
      </c>
      <c r="F433" t="str">
        <f>+IMDIV(1,'R4C4'!F435)</f>
        <v>9,99958480387411E-07+6,4434376470059E-09i</v>
      </c>
      <c r="G433" t="str">
        <f t="shared" si="30"/>
        <v>0,0288792494075084-0,0301834974196949i</v>
      </c>
      <c r="H433" t="str">
        <f t="shared" si="31"/>
        <v>16,5491956656895+17,2965923603089i</v>
      </c>
      <c r="I433">
        <f t="shared" si="32"/>
        <v>2469.9290000000001</v>
      </c>
      <c r="J433">
        <f t="shared" si="33"/>
        <v>23.938420675975518</v>
      </c>
      <c r="K433">
        <f t="shared" si="34"/>
        <v>46.265023513216398</v>
      </c>
    </row>
    <row r="434" spans="1:11" x14ac:dyDescent="0.3">
      <c r="A434">
        <f>+impedance_haut_parleur!A434</f>
        <v>2505.8139999999999</v>
      </c>
      <c r="B434" t="str">
        <f>+IMDIV(1,impedance_haut_parleur!E434)</f>
        <v>0,0286985096964552-0,0296787601059843i</v>
      </c>
      <c r="C434" t="str">
        <f>+IMDIV(1,'R1L1C1'!F436)</f>
        <v>9,99999999999945E-07+2,34999787679053E-13i</v>
      </c>
      <c r="D434" t="str">
        <f>+IMDIV(1,'R2L2C2'!F436)</f>
        <v>9,99999999999945E-07+2,34999787679053E-13i</v>
      </c>
      <c r="E434" t="str">
        <f>+IMDIV(1,'R3C3'!F436)</f>
        <v>9,99959661004328E-07+6,35117063522411E-09i</v>
      </c>
      <c r="F434" t="str">
        <f>+IMDIV(1,'R4C4'!F436)</f>
        <v>9,99959661004328E-07+6,35117063522411E-09i</v>
      </c>
      <c r="G434" t="str">
        <f t="shared" si="30"/>
        <v>0,0287025096157772-0,029678747403173i</v>
      </c>
      <c r="H434" t="str">
        <f t="shared" si="31"/>
        <v>16,8376533510012+17,4103403275882i</v>
      </c>
      <c r="I434">
        <f t="shared" si="32"/>
        <v>2505.8139999999999</v>
      </c>
      <c r="J434">
        <f t="shared" si="33"/>
        <v>24.220374082390347</v>
      </c>
      <c r="K434">
        <f t="shared" si="34"/>
        <v>45.957997400978023</v>
      </c>
    </row>
    <row r="435" spans="1:11" x14ac:dyDescent="0.3">
      <c r="A435">
        <f>+impedance_haut_parleur!A435</f>
        <v>2542.221</v>
      </c>
      <c r="B435" t="str">
        <f>+IMDIV(1,impedance_haut_parleur!E435)</f>
        <v>0,0285044977996685-0,0292025056453256i</v>
      </c>
      <c r="C435" t="str">
        <f>+IMDIV(1,'R1L1C1'!F437)</f>
        <v>9,99999999999947E-07+2,31180141390923E-13i</v>
      </c>
      <c r="D435" t="str">
        <f>+IMDIV(1,'R2L2C2'!F437)</f>
        <v>9,99999999999947E-07+2,31180141390923E-13i</v>
      </c>
      <c r="E435" t="str">
        <f>+IMDIV(1,'R3C3'!F437)</f>
        <v>9,99960808071121E-07+6,26022306883175E-09i</v>
      </c>
      <c r="F435" t="str">
        <f>+IMDIV(1,'R4C4'!F437)</f>
        <v>9,99960808071121E-07+6,26022306883175E-09i</v>
      </c>
      <c r="G435" t="str">
        <f t="shared" si="30"/>
        <v>0,0285084977212846-0,0292024931244171i</v>
      </c>
      <c r="H435" t="str">
        <f t="shared" si="31"/>
        <v>17,1168745597092+17,5335584683658i</v>
      </c>
      <c r="I435">
        <f t="shared" si="32"/>
        <v>2542.221</v>
      </c>
      <c r="J435">
        <f t="shared" si="33"/>
        <v>24.503327677203803</v>
      </c>
      <c r="K435">
        <f t="shared" si="34"/>
        <v>45.688969128493433</v>
      </c>
    </row>
    <row r="436" spans="1:11" x14ac:dyDescent="0.3">
      <c r="A436">
        <f>+impedance_haut_parleur!A436</f>
        <v>2579.1570000000002</v>
      </c>
      <c r="B436" t="str">
        <f>+IMDIV(1,impedance_haut_parleur!E436)</f>
        <v>0,0284466153854111-0,0288516396293855i</v>
      </c>
      <c r="C436" t="str">
        <f>+IMDIV(1,'R1L1C1'!F438)</f>
        <v>9,99999999999948E-07+2,27408592294375E-13i</v>
      </c>
      <c r="D436" t="str">
        <f>+IMDIV(1,'R2L2C2'!F438)</f>
        <v>9,99999999999948E-07+2,27408592294375E-13i</v>
      </c>
      <c r="E436" t="str">
        <f>+IMDIV(1,'R3C3'!F438)</f>
        <v>9,9996192252278E-07+6,17057755201313E-09i</v>
      </c>
      <c r="F436" t="str">
        <f>+IMDIV(1,'R4C4'!F438)</f>
        <v>9,9996192252278E-07+6,17057755201313E-09i</v>
      </c>
      <c r="G436" t="str">
        <f t="shared" si="30"/>
        <v>0,0284506153092561-0,0288516272877756i</v>
      </c>
      <c r="H436" t="str">
        <f t="shared" si="31"/>
        <v>17,328347643933+17,5725910424547i</v>
      </c>
      <c r="I436">
        <f t="shared" si="32"/>
        <v>2579.1570000000002</v>
      </c>
      <c r="J436">
        <f t="shared" si="33"/>
        <v>24.679294722790551</v>
      </c>
      <c r="K436">
        <f t="shared" si="34"/>
        <v>45.400960203085525</v>
      </c>
    </row>
    <row r="437" spans="1:11" x14ac:dyDescent="0.3">
      <c r="A437">
        <f>+impedance_haut_parleur!A437</f>
        <v>2616.63</v>
      </c>
      <c r="B437" t="str">
        <f>+IMDIV(1,impedance_haut_parleur!E437)</f>
        <v>0,0285366257126745-0,028552568023457i</v>
      </c>
      <c r="C437" t="str">
        <f>+IMDIV(1,'R1L1C1'!F439)</f>
        <v>9,9999999999995E-07+2,23684325124501E-13i</v>
      </c>
      <c r="D437" t="str">
        <f>+IMDIV(1,'R2L2C2'!F439)</f>
        <v>9,9999999999995E-07+2,23684325124501E-13i</v>
      </c>
      <c r="E437" t="str">
        <f>+IMDIV(1,'R3C3'!F439)</f>
        <v>9,99963005295411E-07+6,08221472664425E-09i</v>
      </c>
      <c r="F437" t="str">
        <f>+IMDIV(1,'R4C4'!F439)</f>
        <v>9,99963005295411E-07+6,08221472664425E-09i</v>
      </c>
      <c r="G437" t="str">
        <f t="shared" si="30"/>
        <v>0,0285406256386851-0,0285525558585802i</v>
      </c>
      <c r="H437" t="str">
        <f t="shared" si="31"/>
        <v>17,5115656479929+17,5188856286945i</v>
      </c>
      <c r="I437">
        <f t="shared" si="32"/>
        <v>2616.63</v>
      </c>
      <c r="J437">
        <f t="shared" si="33"/>
        <v>24.77027018656122</v>
      </c>
      <c r="K437">
        <f t="shared" si="34"/>
        <v>45.011972554703959</v>
      </c>
    </row>
    <row r="438" spans="1:11" x14ac:dyDescent="0.3">
      <c r="A438">
        <f>+impedance_haut_parleur!A438</f>
        <v>2654.6460000000002</v>
      </c>
      <c r="B438" t="str">
        <f>+IMDIV(1,impedance_haut_parleur!E438)</f>
        <v>0,0285902816144938-0,0282983681443509i</v>
      </c>
      <c r="C438" t="str">
        <f>+IMDIV(1,'R1L1C1'!F440)</f>
        <v>9,99999999999952E-07+2,20006739269701E-13i</v>
      </c>
      <c r="D438" t="str">
        <f>+IMDIV(1,'R2L2C2'!F440)</f>
        <v>9,99999999999952E-07+2,20006739269701E-13i</v>
      </c>
      <c r="E438" t="str">
        <f>+IMDIV(1,'R3C3'!F440)</f>
        <v>9,99964057240081E-07+5,99512035216695E-09i</v>
      </c>
      <c r="F438" t="str">
        <f>+IMDIV(1,'R4C4'!F440)</f>
        <v>9,99964057240081E-07+5,99512035216695E-09i</v>
      </c>
      <c r="G438" t="str">
        <f t="shared" si="30"/>
        <v>0,0285942815426083-0,0282983561536702i</v>
      </c>
      <c r="H438" t="str">
        <f t="shared" si="31"/>
        <v>17,6679147975708+17,4850675891034i</v>
      </c>
      <c r="I438">
        <f t="shared" si="32"/>
        <v>2654.6460000000002</v>
      </c>
      <c r="J438">
        <f t="shared" si="33"/>
        <v>24.857248477853204</v>
      </c>
      <c r="K438">
        <f t="shared" si="34"/>
        <v>44.701980368357894</v>
      </c>
    </row>
    <row r="439" spans="1:11" x14ac:dyDescent="0.3">
      <c r="A439">
        <f>+impedance_haut_parleur!A439</f>
        <v>2693.2159999999999</v>
      </c>
      <c r="B439" t="str">
        <f>+IMDIV(1,impedance_haut_parleur!E439)</f>
        <v>0,0286897188633175-0,0282021681124364i</v>
      </c>
      <c r="C439" t="str">
        <f>+IMDIV(1,'R1L1C1'!F441)</f>
        <v>9,99999999999953E-07+2,16374771409714E-13i</v>
      </c>
      <c r="D439" t="str">
        <f>+IMDIV(1,'R2L2C2'!F441)</f>
        <v>9,99999999999953E-07+2,16374771409714E-13i</v>
      </c>
      <c r="E439" t="str">
        <f>+IMDIV(1,'R3C3'!F441)</f>
        <v>9,99965079317315E-07+5,90926926368438E-09i</v>
      </c>
      <c r="F439" t="str">
        <f>+IMDIV(1,'R4C4'!F441)</f>
        <v>9,99965079317315E-07+5,90926926368438E-09i</v>
      </c>
      <c r="G439" t="str">
        <f t="shared" si="30"/>
        <v>0,0286937187934761-0,0282021562934651i</v>
      </c>
      <c r="H439" t="str">
        <f t="shared" si="31"/>
        <v>17,7264942507823+17,4228152507523i</v>
      </c>
      <c r="I439">
        <f t="shared" si="32"/>
        <v>2693.2159999999999</v>
      </c>
      <c r="J439">
        <f t="shared" si="33"/>
        <v>24.855242700180277</v>
      </c>
      <c r="K439">
        <f t="shared" si="34"/>
        <v>44.504994767459081</v>
      </c>
    </row>
    <row r="440" spans="1:11" x14ac:dyDescent="0.3">
      <c r="A440">
        <f>+impedance_haut_parleur!A440</f>
        <v>2732.3449999999998</v>
      </c>
      <c r="B440" t="str">
        <f>+IMDIV(1,impedance_haut_parleur!E440)</f>
        <v>0,0287278535220119-0,0283671174488332i</v>
      </c>
      <c r="C440" t="str">
        <f>+IMDIV(1,'R1L1C1'!F442)</f>
        <v>9,99999999999955E-07+2,12787951876846E-13i</v>
      </c>
      <c r="D440" t="str">
        <f>+IMDIV(1,'R2L2C2'!F442)</f>
        <v>9,99999999999955E-07+2,12787951876846E-13i</v>
      </c>
      <c r="E440" t="str">
        <f>+IMDIV(1,'R3C3'!F442)</f>
        <v>9,99966072296902E-07+5,82465037651686E-09i</v>
      </c>
      <c r="F440" t="str">
        <f>+IMDIV(1,'R4C4'!F442)</f>
        <v>9,99966072296902E-07+5,82465037651686E-09i</v>
      </c>
      <c r="G440" t="str">
        <f t="shared" si="30"/>
        <v>0,0287318534541565-0,0283671057991069i</v>
      </c>
      <c r="H440" t="str">
        <f t="shared" si="31"/>
        <v>17,6246106590108+17,4008682046893i</v>
      </c>
      <c r="I440">
        <f t="shared" si="32"/>
        <v>2732.3449999999998</v>
      </c>
      <c r="J440">
        <f t="shared" si="33"/>
        <v>24.76725893510794</v>
      </c>
      <c r="K440">
        <f t="shared" si="34"/>
        <v>44.634000037172669</v>
      </c>
    </row>
    <row r="441" spans="1:11" x14ac:dyDescent="0.3">
      <c r="A441">
        <f>+impedance_haut_parleur!A441</f>
        <v>2772.0430000000001</v>
      </c>
      <c r="B441" t="str">
        <f>+IMDIV(1,impedance_haut_parleur!E441)</f>
        <v>0,0285984579883349-0,0285137302892575i</v>
      </c>
      <c r="C441" t="str">
        <f>+IMDIV(1,'R1L1C1'!F443)</f>
        <v>9,99999999999956E-07+2,09245360723409E-13i</v>
      </c>
      <c r="D441" t="str">
        <f>+IMDIV(1,'R2L2C2'!F443)</f>
        <v>9,99999999999956E-07+2,09245360723409E-13i</v>
      </c>
      <c r="E441" t="str">
        <f>+IMDIV(1,'R3C3'!F443)</f>
        <v>9,99967037053782E-07+5,74124199646491E-09i</v>
      </c>
      <c r="F441" t="str">
        <f>+IMDIV(1,'R4C4'!F443)</f>
        <v>9,99967037053782E-07+5,74124199646491E-09i</v>
      </c>
      <c r="G441" t="str">
        <f t="shared" si="30"/>
        <v>0,028602457922409-0,028513718806355i</v>
      </c>
      <c r="H441" t="str">
        <f t="shared" si="31"/>
        <v>17,5353341155613+17,4809307473841i</v>
      </c>
      <c r="I441">
        <f t="shared" si="32"/>
        <v>2772.0430000000001</v>
      </c>
      <c r="J441">
        <f t="shared" si="33"/>
        <v>24.760268220259793</v>
      </c>
      <c r="K441">
        <f t="shared" si="34"/>
        <v>44.910981913919514</v>
      </c>
    </row>
    <row r="442" spans="1:11" x14ac:dyDescent="0.3">
      <c r="A442">
        <f>+impedance_haut_parleur!A442</f>
        <v>2812.319</v>
      </c>
      <c r="B442" t="str">
        <f>+IMDIV(1,impedance_haut_parleur!E442)</f>
        <v>0,0283137711791964-0,0286548165263321i</v>
      </c>
      <c r="C442" t="str">
        <f>+IMDIV(1,'R1L1C1'!F444)</f>
        <v>9,99999999999958E-07+2,05746200929779E-13i</v>
      </c>
      <c r="D442" t="str">
        <f>+IMDIV(1,'R2L2C2'!F444)</f>
        <v>9,99999999999958E-07+2,05746200929779E-13i</v>
      </c>
      <c r="E442" t="str">
        <f>+IMDIV(1,'R3C3'!F444)</f>
        <v>9,99967974406076E-07+5,65902538297814E-09i</v>
      </c>
      <c r="F442" t="str">
        <f>+IMDIV(1,'R4C4'!F444)</f>
        <v>9,99967974406076E-07+5,65902538297814E-09i</v>
      </c>
      <c r="G442" t="str">
        <f t="shared" si="30"/>
        <v>0,0283177711151452-0,0286548052078698i</v>
      </c>
      <c r="H442" t="str">
        <f t="shared" si="31"/>
        <v>17,4478591564585+17,6555210997969i</v>
      </c>
      <c r="I442">
        <f t="shared" si="32"/>
        <v>2812.319</v>
      </c>
      <c r="J442">
        <f t="shared" si="33"/>
        <v>24.822272548036093</v>
      </c>
      <c r="K442">
        <f t="shared" si="34"/>
        <v>45.338942120094963</v>
      </c>
    </row>
    <row r="443" spans="1:11" x14ac:dyDescent="0.3">
      <c r="A443">
        <f>+impedance_haut_parleur!A443</f>
        <v>2853.1779999999999</v>
      </c>
      <c r="B443" t="str">
        <f>+IMDIV(1,impedance_haut_parleur!E443)</f>
        <v>0,0278527447815612-0,028653610623117i</v>
      </c>
      <c r="C443" t="str">
        <f>+IMDIV(1,'R1L1C1'!F445)</f>
        <v>9,99999999999959E-07+2,02290034906206E-13i</v>
      </c>
      <c r="D443" t="str">
        <f>+IMDIV(1,'R2L2C2'!F445)</f>
        <v>9,99999999999959E-07+2,02290034906206E-13i</v>
      </c>
      <c r="E443" t="str">
        <f>+IMDIV(1,'R3C3'!F445)</f>
        <v>9,99968885056498E-07+5,57799026190561E-09i</v>
      </c>
      <c r="F443" t="str">
        <f>+IMDIV(1,'R4C4'!F445)</f>
        <v>9,99968885056498E-07+5,57799026190561E-09i</v>
      </c>
      <c r="G443" t="str">
        <f t="shared" si="30"/>
        <v>0,0278567447193313-0,0286535994667319i</v>
      </c>
      <c r="H443" t="str">
        <f t="shared" si="31"/>
        <v>17,4428766172557+17,9418379704513i</v>
      </c>
      <c r="I443">
        <f t="shared" si="32"/>
        <v>2853.1779999999999</v>
      </c>
      <c r="J443">
        <f t="shared" si="33"/>
        <v>25.023259069168699</v>
      </c>
      <c r="K443">
        <f t="shared" si="34"/>
        <v>45.807876661020302</v>
      </c>
    </row>
    <row r="444" spans="1:11" x14ac:dyDescent="0.3">
      <c r="A444">
        <f>+impedance_haut_parleur!A444</f>
        <v>2894.6320000000001</v>
      </c>
      <c r="B444" t="str">
        <f>+IMDIV(1,impedance_haut_parleur!E444)</f>
        <v>0,0274648699550269-0,0285791322831929i</v>
      </c>
      <c r="C444" t="str">
        <f>+IMDIV(1,'R1L1C1'!F446)</f>
        <v>9,9999999999996E-07+1,98875844817764E-13i</v>
      </c>
      <c r="D444" t="str">
        <f>+IMDIV(1,'R2L2C2'!F446)</f>
        <v>9,9999999999996E-07+1,98875844817764E-13i</v>
      </c>
      <c r="E444" t="str">
        <f>+IMDIV(1,'R3C3'!F446)</f>
        <v>9,99969769842039E-07+5,49811277609124E-09i</v>
      </c>
      <c r="F444" t="str">
        <f>+IMDIV(1,'R4C4'!F446)</f>
        <v>9,99969769842039E-07+5,49811277609124E-09i</v>
      </c>
      <c r="G444" t="str">
        <f t="shared" si="30"/>
        <v>0,0274688698945666-0,0285791212865696i</v>
      </c>
      <c r="H444" t="str">
        <f t="shared" si="31"/>
        <v>17,4815647664675+18,1881439483144i</v>
      </c>
      <c r="I444">
        <f t="shared" si="32"/>
        <v>2894.6320000000001</v>
      </c>
      <c r="J444">
        <f t="shared" si="33"/>
        <v>25.227240970205276</v>
      </c>
      <c r="K444">
        <f t="shared" si="34"/>
        <v>46.134820341607657</v>
      </c>
    </row>
    <row r="445" spans="1:11" x14ac:dyDescent="0.3">
      <c r="A445">
        <f>+impedance_haut_parleur!A445</f>
        <v>2936.6880000000001</v>
      </c>
      <c r="B445" t="str">
        <f>+IMDIV(1,impedance_haut_parleur!E445)</f>
        <v>0,026995160511316-0,0284092047446131i</v>
      </c>
      <c r="C445" t="str">
        <f>+IMDIV(1,'R1L1C1'!F447)</f>
        <v>9,99999999999962E-07+1,95503057711147E-13i</v>
      </c>
      <c r="D445" t="str">
        <f>+IMDIV(1,'R2L2C2'!F447)</f>
        <v>9,99999999999962E-07+1,95503057711147E-13i</v>
      </c>
      <c r="E445" t="str">
        <f>+IMDIV(1,'R3C3'!F447)</f>
        <v>9,99970629462773E-07+5,41937954000269E-09i</v>
      </c>
      <c r="F445" t="str">
        <f>+IMDIV(1,'R4C4'!F447)</f>
        <v>9,99970629462773E-07+5,41937954000269E-09i</v>
      </c>
      <c r="G445" t="str">
        <f t="shared" si="30"/>
        <v>0,0269991604525749-0,028409193905463i</v>
      </c>
      <c r="H445" t="str">
        <f t="shared" si="31"/>
        <v>17,5771554292667+18,4951238677822i</v>
      </c>
      <c r="I445">
        <f t="shared" si="32"/>
        <v>2936.6880000000001</v>
      </c>
      <c r="J445">
        <f t="shared" si="33"/>
        <v>25.515211146867014</v>
      </c>
      <c r="K445">
        <f t="shared" si="34"/>
        <v>46.457750078075229</v>
      </c>
    </row>
    <row r="446" spans="1:11" x14ac:dyDescent="0.3">
      <c r="A446">
        <f>+impedance_haut_parleur!A446</f>
        <v>2979.355</v>
      </c>
      <c r="B446" t="str">
        <f>+IMDIV(1,impedance_haut_parleur!E446)</f>
        <v>0,0266404262568355-0,0281242272790831i</v>
      </c>
      <c r="C446" t="str">
        <f>+IMDIV(1,'R1L1C1'!F448)</f>
        <v>9,99999999999963E-07+1,92170950800779E-13i</v>
      </c>
      <c r="D446" t="str">
        <f>+IMDIV(1,'R2L2C2'!F448)</f>
        <v>9,99999999999963E-07+1,92170950800779E-13i</v>
      </c>
      <c r="E446" t="str">
        <f>+IMDIV(1,'R3C3'!F448)</f>
        <v>9,99971464639569E-07+5,34177369089047E-09i</v>
      </c>
      <c r="F446" t="str">
        <f>+IMDIV(1,'R4C4'!F448)</f>
        <v>9,99971464639569E-07+5,34177369089047E-09i</v>
      </c>
      <c r="G446" t="str">
        <f t="shared" si="30"/>
        <v>0,0266444261997648-0,0281242165951514i</v>
      </c>
      <c r="H446" t="str">
        <f t="shared" si="31"/>
        <v>17,7523348254398+18,7382721608291i</v>
      </c>
      <c r="I446">
        <f t="shared" si="32"/>
        <v>2979.355</v>
      </c>
      <c r="J446">
        <f t="shared" si="33"/>
        <v>25.812172231872033</v>
      </c>
      <c r="K446">
        <f t="shared" si="34"/>
        <v>46.547694393779175</v>
      </c>
    </row>
    <row r="447" spans="1:11" x14ac:dyDescent="0.3">
      <c r="A447">
        <f>+impedance_haut_parleur!A447</f>
        <v>3022.6419999999998</v>
      </c>
      <c r="B447" t="str">
        <f>+IMDIV(1,impedance_haut_parleur!E447)</f>
        <v>0,0263075528022731-0,0277398244516094i</v>
      </c>
      <c r="C447" t="str">
        <f>+IMDIV(1,'R1L1C1'!F449)</f>
        <v>9,99999999999964E-07+1,88878821416549E-13i</v>
      </c>
      <c r="D447" t="str">
        <f>+IMDIV(1,'R2L2C2'!F449)</f>
        <v>9,99999999999964E-07+1,88878821416549E-13i</v>
      </c>
      <c r="E447" t="str">
        <f>+IMDIV(1,'R3C3'!F449)</f>
        <v>9,99972276069753E-07+5,26527887494962E-09i</v>
      </c>
      <c r="F447" t="str">
        <f>+IMDIV(1,'R4C4'!F449)</f>
        <v>9,99972276069753E-07+5,26527887494962E-09i</v>
      </c>
      <c r="G447" t="str">
        <f t="shared" si="30"/>
        <v>0,0263115527468252-0,0277398139206739i</v>
      </c>
      <c r="H447" t="str">
        <f t="shared" si="31"/>
        <v>17,9994809322939+18,9765407057095i</v>
      </c>
      <c r="I447">
        <f t="shared" si="32"/>
        <v>3022.6419999999998</v>
      </c>
      <c r="J447">
        <f t="shared" si="33"/>
        <v>26.155122079383631</v>
      </c>
      <c r="K447">
        <f t="shared" si="34"/>
        <v>46.513639783982413</v>
      </c>
    </row>
    <row r="448" spans="1:11" x14ac:dyDescent="0.3">
      <c r="A448">
        <f>+impedance_haut_parleur!A448</f>
        <v>3066.558</v>
      </c>
      <c r="B448" t="str">
        <f>+IMDIV(1,impedance_haut_parleur!E448)</f>
        <v>0,0262222139349528-0,0274543657450292i</v>
      </c>
      <c r="C448" t="str">
        <f>+IMDIV(1,'R1L1C1'!F450)</f>
        <v>9,99999999999965E-07+1,85625985603866E-13i</v>
      </c>
      <c r="D448" t="str">
        <f>+IMDIV(1,'R2L2C2'!F450)</f>
        <v>9,99999999999965E-07+1,85625985603866E-13i</v>
      </c>
      <c r="E448" t="str">
        <f>+IMDIV(1,'R3C3'!F450)</f>
        <v>9,99973064428241E-07+5,18987921188854E-09i</v>
      </c>
      <c r="F448" t="str">
        <f>+IMDIV(1,'R4C4'!F450)</f>
        <v>9,99973064428241E-07+5,18987921188854E-09i</v>
      </c>
      <c r="G448" t="str">
        <f t="shared" si="30"/>
        <v>0,0262262138810817-0,0274543553648995i</v>
      </c>
      <c r="H448" t="str">
        <f t="shared" si="31"/>
        <v>18,1929909634054+19,0449464541291i</v>
      </c>
      <c r="I448">
        <f t="shared" si="32"/>
        <v>3066.558</v>
      </c>
      <c r="J448">
        <f t="shared" si="33"/>
        <v>26.338088496229091</v>
      </c>
      <c r="K448">
        <f t="shared" si="34"/>
        <v>46.310624140954182</v>
      </c>
    </row>
    <row r="449" spans="1:11" x14ac:dyDescent="0.3">
      <c r="A449">
        <f>+impedance_haut_parleur!A449</f>
        <v>3111.1120000000001</v>
      </c>
      <c r="B449" t="str">
        <f>+IMDIV(1,impedance_haut_parleur!E449)</f>
        <v>0,0261835726194511-0,0272173133203008i</v>
      </c>
      <c r="C449" t="str">
        <f>+IMDIV(1,'R1L1C1'!F451)</f>
        <v>9,99999999999967E-07+1,82411776820671E-13i</v>
      </c>
      <c r="D449" t="str">
        <f>+IMDIV(1,'R2L2C2'!F451)</f>
        <v>9,99999999999967E-07+1,82411776820671E-13i</v>
      </c>
      <c r="E449" t="str">
        <f>+IMDIV(1,'R3C3'!F451)</f>
        <v>9,99973830368588E-07+5,11555926195191E-09i</v>
      </c>
      <c r="F449" t="str">
        <f>+IMDIV(1,'R4C4'!F451)</f>
        <v>9,99973830368588E-07+5,11555926195191E-09i</v>
      </c>
      <c r="G449" t="str">
        <f t="shared" si="30"/>
        <v>0,0261875725671118-0,0272173030888175i</v>
      </c>
      <c r="H449" t="str">
        <f t="shared" si="31"/>
        <v>18,3570119754418+19,0788343387015i</v>
      </c>
      <c r="I449">
        <f t="shared" si="32"/>
        <v>3111.1120000000001</v>
      </c>
      <c r="J449">
        <f t="shared" si="33"/>
        <v>26.476061043707563</v>
      </c>
      <c r="K449">
        <f t="shared" si="34"/>
        <v>46.104616428200266</v>
      </c>
    </row>
    <row r="450" spans="1:11" x14ac:dyDescent="0.3">
      <c r="A450">
        <f>+impedance_haut_parleur!A450</f>
        <v>3156.3130000000001</v>
      </c>
      <c r="B450" t="str">
        <f>+IMDIV(1,impedance_haut_parleur!E450)</f>
        <v>0,0261699912664033-0,0270960333866775i</v>
      </c>
      <c r="C450" t="str">
        <f>+IMDIV(1,'R1L1C1'!F452)</f>
        <v>9,99999999999968E-07+1,79235544725716E-13i</v>
      </c>
      <c r="D450" t="str">
        <f>+IMDIV(1,'R2L2C2'!F452)</f>
        <v>9,99999999999968E-07+1,79235544725716E-13i</v>
      </c>
      <c r="E450" t="str">
        <f>+IMDIV(1,'R3C3'!F452)</f>
        <v>9,99974574523965E-07+5,04230399525344E-09i</v>
      </c>
      <c r="F450" t="str">
        <f>+IMDIV(1,'R4C4'!F452)</f>
        <v>9,99974574523965E-07+5,04230399525344E-09i</v>
      </c>
      <c r="G450" t="str">
        <f t="shared" si="30"/>
        <v>0,0261739912155523-0,027096023301711i</v>
      </c>
      <c r="H450" t="str">
        <f t="shared" si="31"/>
        <v>18,4418390391057+19,091490335379i</v>
      </c>
      <c r="I450">
        <f t="shared" si="32"/>
        <v>3156.3130000000001</v>
      </c>
      <c r="J450">
        <f t="shared" si="33"/>
        <v>26.544046985532422</v>
      </c>
      <c r="K450">
        <f t="shared" si="34"/>
        <v>45.991613629452594</v>
      </c>
    </row>
    <row r="451" spans="1:11" x14ac:dyDescent="0.3">
      <c r="A451">
        <f>+impedance_haut_parleur!A451</f>
        <v>3202.1709999999998</v>
      </c>
      <c r="B451" t="str">
        <f>+IMDIV(1,impedance_haut_parleur!E451)</f>
        <v>0,0261171555801827-0,027156810773066i</v>
      </c>
      <c r="C451" t="str">
        <f>+IMDIV(1,'R1L1C1'!F453)</f>
        <v>9,99999999999969E-07+1,76096586493452E-13i</v>
      </c>
      <c r="D451" t="str">
        <f>+IMDIV(1,'R2L2C2'!F453)</f>
        <v>9,99999999999969E-07+1,76096586493452E-13i</v>
      </c>
      <c r="E451" t="str">
        <f>+IMDIV(1,'R3C3'!F453)</f>
        <v>9,99975297523498E-07+4,97009721125616E-09i</v>
      </c>
      <c r="F451" t="str">
        <f>+IMDIV(1,'R4C4'!F453)</f>
        <v>9,99975297523498E-07+4,97009721125616E-09i</v>
      </c>
      <c r="G451" t="str">
        <f t="shared" si="30"/>
        <v>0,0261211555307778-0,0271568008325194i</v>
      </c>
      <c r="H451" t="str">
        <f t="shared" si="31"/>
        <v>18,3976856937562+19,1271127181161i</v>
      </c>
      <c r="I451">
        <f t="shared" si="32"/>
        <v>3202.1709999999998</v>
      </c>
      <c r="J451">
        <f t="shared" si="33"/>
        <v>26.539051976620421</v>
      </c>
      <c r="K451">
        <f t="shared" si="34"/>
        <v>46.113605641847919</v>
      </c>
    </row>
    <row r="452" spans="1:11" x14ac:dyDescent="0.3">
      <c r="A452">
        <f>+impedance_haut_parleur!A452</f>
        <v>3248.6959999999999</v>
      </c>
      <c r="B452" t="str">
        <f>+IMDIV(1,impedance_haut_parleur!E452)</f>
        <v>0,0259103206873686-0,0272780252457509i</v>
      </c>
      <c r="C452" t="str">
        <f>+IMDIV(1,'R1L1C1'!F454)</f>
        <v>9,9999999999997E-07+1,72994220298081E-13i</v>
      </c>
      <c r="D452" t="str">
        <f>+IMDIV(1,'R2L2C2'!F454)</f>
        <v>9,9999999999997E-07+1,72994220298081E-13i</v>
      </c>
      <c r="E452" t="str">
        <f>+IMDIV(1,'R3C3'!F454)</f>
        <v>9,99975999975079E-07+4,89892324087249E-09i</v>
      </c>
      <c r="F452" t="str">
        <f>+IMDIV(1,'R4C4'!F454)</f>
        <v>9,99975999975079E-07+4,89892324087249E-09i</v>
      </c>
      <c r="G452" t="str">
        <f t="shared" ref="G452:G515" si="35">+IMSUM(B452:F452)</f>
        <v>0,0259143206393686-0,0272780154475584i</v>
      </c>
      <c r="H452" t="str">
        <f t="shared" ref="H452:H515" si="36">+IMDIV(1,G452)</f>
        <v>18,3057002116691+19,2690049683837i</v>
      </c>
      <c r="I452">
        <f t="shared" ref="I452:I515" si="37">+A452</f>
        <v>3248.6959999999999</v>
      </c>
      <c r="J452">
        <f t="shared" ref="J452:J515" si="38">+IMABS(H452)</f>
        <v>26.57805885897422</v>
      </c>
      <c r="K452">
        <f t="shared" ref="K452:K515" si="39">+DEGREES(IMARGUMENT(H452))</f>
        <v>46.468573322337932</v>
      </c>
    </row>
    <row r="453" spans="1:11" x14ac:dyDescent="0.3">
      <c r="A453">
        <f>+impedance_haut_parleur!A453</f>
        <v>3295.8960000000002</v>
      </c>
      <c r="B453" t="str">
        <f>+IMDIV(1,impedance_haut_parleur!E453)</f>
        <v>0,025528187982011-0,027351693134054i</v>
      </c>
      <c r="C453" t="str">
        <f>+IMDIV(1,'R1L1C1'!F455)</f>
        <v>9,99999999999971E-07+1,69927912096355E-13i</v>
      </c>
      <c r="D453" t="str">
        <f>+IMDIV(1,'R2L2C2'!F455)</f>
        <v>9,99999999999971E-07+1,69927912096355E-13i</v>
      </c>
      <c r="E453" t="str">
        <f>+IMDIV(1,'R3C3'!F455)</f>
        <v>9,99976682438129E-07+4,82876983942038E-09i</v>
      </c>
      <c r="F453" t="str">
        <f>+IMDIV(1,'R4C4'!F455)</f>
        <v>9,99976682438129E-07+4,82876983942038E-09i</v>
      </c>
      <c r="G453" t="str">
        <f t="shared" si="35"/>
        <v>0,0255321879353759-0,0273516834761745i</v>
      </c>
      <c r="H453" t="str">
        <f t="shared" si="36"/>
        <v>18,2371831784839+19,5368161576068i</v>
      </c>
      <c r="I453">
        <f t="shared" si="37"/>
        <v>3295.8960000000002</v>
      </c>
      <c r="J453">
        <f t="shared" si="38"/>
        <v>26.726055374141957</v>
      </c>
      <c r="K453">
        <f t="shared" si="39"/>
        <v>46.970512125583575</v>
      </c>
    </row>
    <row r="454" spans="1:11" x14ac:dyDescent="0.3">
      <c r="A454">
        <f>+impedance_haut_parleur!A454</f>
        <v>3343.7820000000002</v>
      </c>
      <c r="B454" t="str">
        <f>+IMDIV(1,impedance_haut_parleur!E454)</f>
        <v>0,0250223056698042-0,0273415246690672i</v>
      </c>
      <c r="C454" t="str">
        <f>+IMDIV(1,'R1L1C1'!F456)</f>
        <v>9,99999999999972E-07+1,66896945419241E-13i</v>
      </c>
      <c r="D454" t="str">
        <f>+IMDIV(1,'R2L2C2'!F456)</f>
        <v>9,99999999999972E-07+1,66896945419241E-13i</v>
      </c>
      <c r="E454" t="str">
        <f>+IMDIV(1,'R3C3'!F456)</f>
        <v>9,9997734549834E-07+4,75962061868784E-09i</v>
      </c>
      <c r="F454" t="str">
        <f>+IMDIV(1,'R4C4'!F456)</f>
        <v>9,9997734549834E-07+4,75962061868784E-09i</v>
      </c>
      <c r="G454" t="str">
        <f t="shared" si="35"/>
        <v>0,0250263056244952-0,0273415151494922i</v>
      </c>
      <c r="H454" t="str">
        <f t="shared" si="36"/>
        <v>18,2158610637846+19,9010292893183i</v>
      </c>
      <c r="I454">
        <f t="shared" si="37"/>
        <v>3343.7820000000002</v>
      </c>
      <c r="J454">
        <f t="shared" si="38"/>
        <v>26.979039291075743</v>
      </c>
      <c r="K454">
        <f t="shared" si="39"/>
        <v>47.531428804020798</v>
      </c>
    </row>
    <row r="455" spans="1:11" x14ac:dyDescent="0.3">
      <c r="A455">
        <f>+impedance_haut_parleur!A455</f>
        <v>3392.364</v>
      </c>
      <c r="B455" t="str">
        <f>+IMDIV(1,impedance_haut_parleur!E455)</f>
        <v>0,0245740252266389-0,0271222949112774i</v>
      </c>
      <c r="C455" t="str">
        <f>+IMDIV(1,'R1L1C1'!F457)</f>
        <v>9,99999999999973E-07+1,63900688529976E-13i</v>
      </c>
      <c r="D455" t="str">
        <f>+IMDIV(1,'R2L2C2'!F457)</f>
        <v>9,99999999999973E-07+1,63900688529976E-13i</v>
      </c>
      <c r="E455" t="str">
        <f>+IMDIV(1,'R3C3'!F457)</f>
        <v>9,99977989707571E-07+4,69146117707464E-09i</v>
      </c>
      <c r="F455" t="str">
        <f>+IMDIV(1,'R4C4'!F457)</f>
        <v>9,99977989707571E-07+4,69146117707464E-09i</v>
      </c>
      <c r="G455" t="str">
        <f t="shared" si="35"/>
        <v>0,0245780251826183-0,0271222855280272i</v>
      </c>
      <c r="H455" t="str">
        <f t="shared" si="36"/>
        <v>18,3459487092518+20,2450789059636i</v>
      </c>
      <c r="I455">
        <f t="shared" si="37"/>
        <v>3392.364</v>
      </c>
      <c r="J455">
        <f t="shared" si="38"/>
        <v>27.321000237018957</v>
      </c>
      <c r="K455">
        <f t="shared" si="39"/>
        <v>47.81735001725648</v>
      </c>
    </row>
    <row r="456" spans="1:11" x14ac:dyDescent="0.3">
      <c r="A456">
        <f>+impedance_haut_parleur!A456</f>
        <v>3441.6509999999998</v>
      </c>
      <c r="B456" t="str">
        <f>+IMDIV(1,impedance_haut_parleur!E456)</f>
        <v>0,0242671420650229-0,0268409642761843i</v>
      </c>
      <c r="C456" t="str">
        <f>+IMDIV(1,'R1L1C1'!F458)</f>
        <v>9,99999999999974E-07+1,6093858499664E-13i</v>
      </c>
      <c r="D456" t="str">
        <f>+IMDIV(1,'R2L2C2'!F458)</f>
        <v>9,99999999999974E-07+1,6093858499664E-13i</v>
      </c>
      <c r="E456" t="str">
        <f>+IMDIV(1,'R3C3'!F458)</f>
        <v>9,99978615587724E-07+4,62427886084256E-09i</v>
      </c>
      <c r="F456" t="str">
        <f>+IMDIV(1,'R4C4'!F458)</f>
        <v>9,99978615587724E-07+4,62427886084256E-09i</v>
      </c>
      <c r="G456" t="str">
        <f t="shared" si="35"/>
        <v>0,0242711420222541-0,0268409550273047i</v>
      </c>
      <c r="H456" t="str">
        <f t="shared" si="36"/>
        <v>18,5343069290379+20,4967075009669i</v>
      </c>
      <c r="I456">
        <f t="shared" si="37"/>
        <v>3441.6509999999998</v>
      </c>
      <c r="J456">
        <f t="shared" si="38"/>
        <v>27.633956497757882</v>
      </c>
      <c r="K456">
        <f t="shared" si="39"/>
        <v>47.878292381056148</v>
      </c>
    </row>
    <row r="457" spans="1:11" x14ac:dyDescent="0.3">
      <c r="A457">
        <f>+impedance_haut_parleur!A457</f>
        <v>3491.6550000000002</v>
      </c>
      <c r="B457" t="str">
        <f>+IMDIV(1,impedance_haut_parleur!E457)</f>
        <v>0,0240116567504547-0,0266068827621654i</v>
      </c>
      <c r="C457" t="str">
        <f>+IMDIV(1,'R1L1C1'!F459)</f>
        <v>9,99999999999975E-07+1,58009913757177E-13i</v>
      </c>
      <c r="D457" t="str">
        <f>+IMDIV(1,'R2L2C2'!F459)</f>
        <v>9,99999999999975E-07+1,58009913757177E-13i</v>
      </c>
      <c r="E457" t="str">
        <f>+IMDIV(1,'R3C3'!F459)</f>
        <v>9,9997922368178E-07+4,55805732347988E-09i</v>
      </c>
      <c r="F457" t="str">
        <f>+IMDIV(1,'R4C4'!F459)</f>
        <v>9,9997922368178E-07+4,55805732347988E-09i</v>
      </c>
      <c r="G457" t="str">
        <f t="shared" si="35"/>
        <v>0,0240156567089021-0,0266068736457347i</v>
      </c>
      <c r="H457" t="str">
        <f t="shared" si="36"/>
        <v>18,6939187864075+20,7109362497341i</v>
      </c>
      <c r="I457">
        <f t="shared" si="37"/>
        <v>3491.6550000000002</v>
      </c>
      <c r="J457">
        <f t="shared" si="38"/>
        <v>27.899918995103718</v>
      </c>
      <c r="K457">
        <f t="shared" si="39"/>
        <v>47.930243333139742</v>
      </c>
    </row>
    <row r="458" spans="1:11" x14ac:dyDescent="0.3">
      <c r="A458">
        <f>+impedance_haut_parleur!A458</f>
        <v>3542.3850000000002</v>
      </c>
      <c r="B458" t="str">
        <f>+IMDIV(1,impedance_haut_parleur!E458)</f>
        <v>0,023769272664861-0,0265005907110284i</v>
      </c>
      <c r="C458" t="str">
        <f>+IMDIV(1,'R1L1C1'!F460)</f>
        <v>9,99999999999976E-07+1,55114148623558E-13i</v>
      </c>
      <c r="D458" t="str">
        <f>+IMDIV(1,'R2L2C2'!F460)</f>
        <v>9,99999999999976E-07+1,55114148623558E-13i</v>
      </c>
      <c r="E458" t="str">
        <f>+IMDIV(1,'R3C3'!F460)</f>
        <v>9,99979814478394E-07+4,49278467660497E-09i</v>
      </c>
      <c r="F458" t="str">
        <f>+IMDIV(1,'R4C4'!F460)</f>
        <v>9,99979814478394E-07+4,49278467660497E-09i</v>
      </c>
      <c r="G458" t="str">
        <f t="shared" si="35"/>
        <v>0,02377327262449-0,0265005817251488i</v>
      </c>
      <c r="H458" t="str">
        <f t="shared" si="36"/>
        <v>18,7567835590373+20,9085927486123i</v>
      </c>
      <c r="I458">
        <f t="shared" si="37"/>
        <v>3542.3850000000002</v>
      </c>
      <c r="J458">
        <f t="shared" si="38"/>
        <v>28.088897810485459</v>
      </c>
      <c r="K458">
        <f t="shared" si="39"/>
        <v>48.105198135544306</v>
      </c>
    </row>
    <row r="459" spans="1:11" x14ac:dyDescent="0.3">
      <c r="A459">
        <f>+impedance_haut_parleur!A459</f>
        <v>3593.8519999999999</v>
      </c>
      <c r="B459" t="str">
        <f>+IMDIV(1,impedance_haut_parleur!E459)</f>
        <v>0,0233958104521971-0,0263912023308531i</v>
      </c>
      <c r="C459" t="str">
        <f>+IMDIV(1,'R1L1C1'!F461)</f>
        <v>9,99999999999977E-07+1,52250660464926E-13i</v>
      </c>
      <c r="D459" t="str">
        <f>+IMDIV(1,'R2L2C2'!F461)</f>
        <v>9,99999999999977E-07+1,52250660464926E-13i</v>
      </c>
      <c r="E459" t="str">
        <f>+IMDIV(1,'R3C3'!F461)</f>
        <v>9,99980388474838E-07+4,4284467424013E-09i</v>
      </c>
      <c r="F459" t="str">
        <f>+IMDIV(1,'R4C4'!F461)</f>
        <v>9,99980388474838E-07+4,4284467424013E-09i</v>
      </c>
      <c r="G459" t="str">
        <f t="shared" si="35"/>
        <v>0,023399810412974-0,0263911934736551i</v>
      </c>
      <c r="H459" t="str">
        <f t="shared" si="36"/>
        <v>18,8094381307014+21,2139975528543i</v>
      </c>
      <c r="I459">
        <f t="shared" si="37"/>
        <v>3593.8519999999999</v>
      </c>
      <c r="J459">
        <f t="shared" si="38"/>
        <v>28.351872159792055</v>
      </c>
      <c r="K459">
        <f t="shared" si="39"/>
        <v>48.438128246545048</v>
      </c>
    </row>
    <row r="460" spans="1:11" x14ac:dyDescent="0.3">
      <c r="A460">
        <f>+impedance_haut_parleur!A460</f>
        <v>3646.067</v>
      </c>
      <c r="B460" t="str">
        <f>+IMDIV(1,impedance_haut_parleur!E460)</f>
        <v>0,0229397050573808-0,0261328678842784i</v>
      </c>
      <c r="C460" t="str">
        <f>+IMDIV(1,'R1L1C1'!F462)</f>
        <v>9,99999999999978E-07+1,49418837661706E-13i</v>
      </c>
      <c r="D460" t="str">
        <f>+IMDIV(1,'R2L2C2'!F462)</f>
        <v>9,99999999999978E-07+1,49418837661706E-13i</v>
      </c>
      <c r="E460" t="str">
        <f>+IMDIV(1,'R3C3'!F462)</f>
        <v>9,99980946151916E-07+4,36502978628171E-09i</v>
      </c>
      <c r="F460" t="str">
        <f>+IMDIV(1,'R4C4'!F462)</f>
        <v>9,99980946151916E-07+4,36502978628171E-09i</v>
      </c>
      <c r="G460" t="str">
        <f t="shared" si="35"/>
        <v>0,0229437050192731-0,02613285915392i</v>
      </c>
      <c r="H460" t="str">
        <f t="shared" si="36"/>
        <v>18,972089233318+21,609192385163i</v>
      </c>
      <c r="I460">
        <f t="shared" si="37"/>
        <v>3646.067</v>
      </c>
      <c r="J460">
        <f t="shared" si="38"/>
        <v>28.755823156640243</v>
      </c>
      <c r="K460">
        <f t="shared" si="39"/>
        <v>48.718037719385492</v>
      </c>
    </row>
    <row r="461" spans="1:11" x14ac:dyDescent="0.3">
      <c r="A461">
        <f>+impedance_haut_parleur!A461</f>
        <v>3699.0410000000002</v>
      </c>
      <c r="B461" t="str">
        <f>+IMDIV(1,impedance_haut_parleur!E461)</f>
        <v>0,0226465074772354-0,0257335601924305i</v>
      </c>
      <c r="C461" t="str">
        <f>+IMDIV(1,'R1L1C1'!F463)</f>
        <v>9,99999999999979E-07+1,46618084886592E-13i</v>
      </c>
      <c r="D461" t="str">
        <f>+IMDIV(1,'R2L2C2'!F463)</f>
        <v>9,99999999999979E-07+1,46618084886592E-13i</v>
      </c>
      <c r="E461" t="str">
        <f>+IMDIV(1,'R3C3'!F463)</f>
        <v>9,99981487974772E-07+4,30252048602797E-09i</v>
      </c>
      <c r="F461" t="str">
        <f>+IMDIV(1,'R4C4'!F463)</f>
        <v>9,99981487974772E-07+4,30252048602797E-09i</v>
      </c>
      <c r="G461" t="str">
        <f t="shared" si="35"/>
        <v>0,0226505074402114-0,0257335515870963i</v>
      </c>
      <c r="H461" t="str">
        <f t="shared" si="36"/>
        <v>19,2727438996192+21,8960281872218i</v>
      </c>
      <c r="I461">
        <f t="shared" si="37"/>
        <v>3699.0410000000002</v>
      </c>
      <c r="J461">
        <f t="shared" si="38"/>
        <v>29.169756731860495</v>
      </c>
      <c r="K461">
        <f t="shared" si="39"/>
        <v>48.645971957369163</v>
      </c>
    </row>
    <row r="462" spans="1:11" x14ac:dyDescent="0.3">
      <c r="A462">
        <f>+impedance_haut_parleur!A462</f>
        <v>3752.7840000000001</v>
      </c>
      <c r="B462" t="str">
        <f>+IMDIV(1,impedance_haut_parleur!E462)</f>
        <v>0,0224867508632907-0,0254784094777842i</v>
      </c>
      <c r="C462" t="str">
        <f>+IMDIV(1,'R1L1C1'!F464)</f>
        <v>9,99999999999979E-07+1,43847872866574E-13i</v>
      </c>
      <c r="D462" t="str">
        <f>+IMDIV(1,'R2L2C2'!F464)</f>
        <v>9,99999999999979E-07+1,43847872866574E-13i</v>
      </c>
      <c r="E462" t="str">
        <f>+IMDIV(1,'R3C3'!F464)</f>
        <v>9,99982014384054E-07+4,24090703307766E-09i</v>
      </c>
      <c r="F462" t="str">
        <f>+IMDIV(1,'R4C4'!F464)</f>
        <v>9,99982014384054E-07+4,24090703307766E-09i</v>
      </c>
      <c r="G462" t="str">
        <f t="shared" si="35"/>
        <v>0,0224907508273195-0,0254784009956824i</v>
      </c>
      <c r="H462" t="str">
        <f t="shared" si="36"/>
        <v>19,4728016907429+22,0595503367319i</v>
      </c>
      <c r="I462">
        <f t="shared" si="37"/>
        <v>3752.7840000000001</v>
      </c>
      <c r="J462">
        <f t="shared" si="38"/>
        <v>29.424713537191966</v>
      </c>
      <c r="K462">
        <f t="shared" si="39"/>
        <v>48.563934511782982</v>
      </c>
    </row>
    <row r="463" spans="1:11" x14ac:dyDescent="0.3">
      <c r="A463">
        <f>+impedance_haut_parleur!A463</f>
        <v>3807.308</v>
      </c>
      <c r="B463" t="str">
        <f>+IMDIV(1,impedance_haut_parleur!E463)</f>
        <v>0,0222360951164935-0,0252165752118427i</v>
      </c>
      <c r="C463" t="str">
        <f>+IMDIV(1,'R1L1C1'!F465)</f>
        <v>9,9999999999998E-07+1,41107582096994E-13i</v>
      </c>
      <c r="D463" t="str">
        <f>+IMDIV(1,'R2L2C2'!F465)</f>
        <v>9,9999999999998E-07+1,41107582096994E-13i</v>
      </c>
      <c r="E463" t="str">
        <f>+IMDIV(1,'R3C3'!F465)</f>
        <v>9,99982525826176E-07+4,18017565142497E-09i</v>
      </c>
      <c r="F463" t="str">
        <f>+IMDIV(1,'R4C4'!F465)</f>
        <v>9,99982525826176E-07+4,18017565142497E-09i</v>
      </c>
      <c r="G463" t="str">
        <f t="shared" si="35"/>
        <v>0,0222400950815452-0,0252165668512092i</v>
      </c>
      <c r="H463" t="str">
        <f t="shared" si="36"/>
        <v>19,6728462308818+22,3057338700965i</v>
      </c>
      <c r="I463">
        <f t="shared" si="37"/>
        <v>3807.308</v>
      </c>
      <c r="J463">
        <f t="shared" si="38"/>
        <v>29.741665089693456</v>
      </c>
      <c r="K463">
        <f t="shared" si="39"/>
        <v>48.58887812108658</v>
      </c>
    </row>
    <row r="464" spans="1:11" x14ac:dyDescent="0.3">
      <c r="A464">
        <f>+impedance_haut_parleur!A464</f>
        <v>3862.6239999999998</v>
      </c>
      <c r="B464" t="str">
        <f>+IMDIV(1,impedance_haut_parleur!E464)</f>
        <v>0,0221174458264495-0,0249281239593296i</v>
      </c>
      <c r="C464" t="str">
        <f>+IMDIV(1,'R1L1C1'!F466)</f>
        <v>9,99999999999981E-07+1,38396659734145E-13i</v>
      </c>
      <c r="D464" t="str">
        <f>+IMDIV(1,'R2L2C2'!F466)</f>
        <v>9,99999999999981E-07+1,38396659734145E-13i</v>
      </c>
      <c r="E464" t="str">
        <f>+IMDIV(1,'R3C3'!F466)</f>
        <v>9,99983022723538E-07+4,12031409410872E-09i</v>
      </c>
      <c r="F464" t="str">
        <f>+IMDIV(1,'R4C4'!F466)</f>
        <v>9,99983022723538E-07+4,12031409410872E-09i</v>
      </c>
      <c r="G464" t="str">
        <f t="shared" si="35"/>
        <v>0,0221214457924949-0,0249281157184246i</v>
      </c>
      <c r="H464" t="str">
        <f t="shared" si="36"/>
        <v>19,915427487528+22,4422076950966i</v>
      </c>
      <c r="I464">
        <f t="shared" si="37"/>
        <v>3862.6239999999998</v>
      </c>
      <c r="J464">
        <f t="shared" si="38"/>
        <v>30.004615282333464</v>
      </c>
      <c r="K464">
        <f t="shared" si="39"/>
        <v>48.413846855537855</v>
      </c>
    </row>
    <row r="465" spans="1:11" x14ac:dyDescent="0.3">
      <c r="A465">
        <f>+impedance_haut_parleur!A465</f>
        <v>3918.7440000000001</v>
      </c>
      <c r="B465" t="str">
        <f>+IMDIV(1,impedance_haut_parleur!E465)</f>
        <v>0,021975997064685-0,0246211594706633i</v>
      </c>
      <c r="C465" t="str">
        <f>+IMDIV(1,'R1L1C1'!F467)</f>
        <v>9,99999999999982E-07+1,35714517937075E-13i</v>
      </c>
      <c r="D465" t="str">
        <f>+IMDIV(1,'R2L2C2'!F467)</f>
        <v>9,99999999999982E-07+1,35714517937075E-13i</v>
      </c>
      <c r="E465" t="str">
        <f>+IMDIV(1,'R3C3'!F467)</f>
        <v>9,99983505493997E-07+4,06130938662314E-09i</v>
      </c>
      <c r="F465" t="str">
        <f>+IMDIV(1,'R4C4'!F467)</f>
        <v>9,99983505493997E-07+4,06130938662314E-09i</v>
      </c>
      <c r="G465" t="str">
        <f t="shared" si="35"/>
        <v>0,021979997031696-0,0246211513477731i</v>
      </c>
      <c r="H465" t="str">
        <f t="shared" si="36"/>
        <v>20,1776975777474+22,6022844859766i</v>
      </c>
      <c r="I465">
        <f t="shared" si="37"/>
        <v>3918.7440000000001</v>
      </c>
      <c r="J465">
        <f t="shared" si="38"/>
        <v>30.29856008994572</v>
      </c>
      <c r="K465">
        <f t="shared" si="39"/>
        <v>48.24381017193469</v>
      </c>
    </row>
    <row r="466" spans="1:11" x14ac:dyDescent="0.3">
      <c r="A466">
        <f>+impedance_haut_parleur!A466</f>
        <v>3975.6790000000001</v>
      </c>
      <c r="B466" t="str">
        <f>+IMDIV(1,impedance_haut_parleur!E466)</f>
        <v>0,0219092128871325-0,0244165021167145i</v>
      </c>
      <c r="C466" t="str">
        <f>+IMDIV(1,'R1L1C1'!F468)</f>
        <v>9,99999999999982E-07+1,33060630908191E-13i</v>
      </c>
      <c r="D466" t="str">
        <f>+IMDIV(1,'R2L2C2'!F468)</f>
        <v>9,99999999999982E-07+1,33060630908191E-13i</v>
      </c>
      <c r="E466" t="str">
        <f>+IMDIV(1,'R3C3'!F468)</f>
        <v>9,9998397453353E-07+4,00314996657656E-09i</v>
      </c>
      <c r="F466" t="str">
        <f>+IMDIV(1,'R4C4'!F468)</f>
        <v>9,9998397453353E-07+4,00314996657656E-09i</v>
      </c>
      <c r="G466" t="str">
        <f t="shared" si="35"/>
        <v>0,0219132128550816-0,0244164941101484i</v>
      </c>
      <c r="H466" t="str">
        <f t="shared" si="36"/>
        <v>20,3587399501559+22,6844441922057i</v>
      </c>
      <c r="I466">
        <f t="shared" si="37"/>
        <v>3975.6790000000001</v>
      </c>
      <c r="J466">
        <f t="shared" si="38"/>
        <v>30.480523300418724</v>
      </c>
      <c r="K466">
        <f t="shared" si="39"/>
        <v>48.092791387388345</v>
      </c>
    </row>
    <row r="467" spans="1:11" x14ac:dyDescent="0.3">
      <c r="A467">
        <f>+impedance_haut_parleur!A467</f>
        <v>4033.442</v>
      </c>
      <c r="B467" t="str">
        <f>+IMDIV(1,impedance_haut_parleur!E467)</f>
        <v>0,0218978665893014-0,0243328524941509i</v>
      </c>
      <c r="C467" t="str">
        <f>+IMDIV(1,'R1L1C1'!F469)</f>
        <v>9,99999999999983E-07+1,30434393411222E-13i</v>
      </c>
      <c r="D467" t="str">
        <f>+IMDIV(1,'R2L2C2'!F469)</f>
        <v>9,99999999999983E-07+1,30434393411222E-13i</v>
      </c>
      <c r="E467" t="str">
        <f>+IMDIV(1,'R3C3'!F469)</f>
        <v>9,99984430241769E-07+3,94582257753825E-09i</v>
      </c>
      <c r="F467" t="str">
        <f>+IMDIV(1,'R4C4'!F469)</f>
        <v>9,99984430241769E-07+3,94582257753825E-09i</v>
      </c>
      <c r="G467" t="str">
        <f t="shared" si="35"/>
        <v>0,0219018665581619-0,0243328446022449i</v>
      </c>
      <c r="H467" t="str">
        <f t="shared" si="36"/>
        <v>20,4350568706218+22,7032276883988i</v>
      </c>
      <c r="I467">
        <f t="shared" si="37"/>
        <v>4033.442</v>
      </c>
      <c r="J467">
        <f t="shared" si="38"/>
        <v>30.545508618728633</v>
      </c>
      <c r="K467">
        <f t="shared" si="39"/>
        <v>48.009787178670138</v>
      </c>
    </row>
    <row r="468" spans="1:11" x14ac:dyDescent="0.3">
      <c r="A468">
        <f>+impedance_haut_parleur!A468</f>
        <v>4092.0439999999999</v>
      </c>
      <c r="B468" t="str">
        <f>+IMDIV(1,impedance_haut_parleur!E468)</f>
        <v>0,0217385499167894-0,0243808163742445i</v>
      </c>
      <c r="C468" t="str">
        <f>+IMDIV(1,'R1L1C1'!F470)</f>
        <v>9,99999999999984E-07+1,27835306261246E-13i</v>
      </c>
      <c r="D468" t="str">
        <f>+IMDIV(1,'R2L2C2'!F470)</f>
        <v>9,99999999999984E-07+1,27835306261246E-13i</v>
      </c>
      <c r="E468" t="str">
        <f>+IMDIV(1,'R3C3'!F470)</f>
        <v>9,99984872989653E-07+3,88931633074875E-09i</v>
      </c>
      <c r="F468" t="str">
        <f>+IMDIV(1,'R4C4'!F470)</f>
        <v>9,99984872989653E-07+3,88931633074875E-09i</v>
      </c>
      <c r="G468" t="str">
        <f t="shared" si="35"/>
        <v>0,0217425498865354-0,0243808085953562i</v>
      </c>
      <c r="H468" t="str">
        <f t="shared" si="36"/>
        <v>20,374173467945+22,8463922678255i</v>
      </c>
      <c r="I468">
        <f t="shared" si="37"/>
        <v>4092.0439999999999</v>
      </c>
      <c r="J468">
        <f t="shared" si="38"/>
        <v>30.611510648076006</v>
      </c>
      <c r="K468">
        <f t="shared" si="39"/>
        <v>48.273754524930069</v>
      </c>
    </row>
    <row r="469" spans="1:11" x14ac:dyDescent="0.3">
      <c r="A469">
        <f>+impedance_haut_parleur!A469</f>
        <v>4151.4970000000003</v>
      </c>
      <c r="B469" t="str">
        <f>+IMDIV(1,impedance_haut_parleur!E469)</f>
        <v>0,0214120540833883-0,0243754036104148i</v>
      </c>
      <c r="C469" t="str">
        <f>+IMDIV(1,'R1L1C1'!F471)</f>
        <v>9,99999999999984E-07+1,25262836147687E-13i</v>
      </c>
      <c r="D469" t="str">
        <f>+IMDIV(1,'R2L2C2'!F471)</f>
        <v>9,99999999999984E-07+1,25262836147687E-13i</v>
      </c>
      <c r="E469" t="str">
        <f>+IMDIV(1,'R3C3'!F471)</f>
        <v>9,99985303144519E-07+3,83361963201943E-09i</v>
      </c>
      <c r="F469" t="str">
        <f>+IMDIV(1,'R4C4'!F471)</f>
        <v>9,99985303144519E-07+3,83361963201943E-09i</v>
      </c>
      <c r="G469" t="str">
        <f t="shared" si="35"/>
        <v>0,0214160540539946-0,024375395942925i</v>
      </c>
      <c r="H469" t="str">
        <f t="shared" si="36"/>
        <v>20,3418556103357+23,1527611699905i</v>
      </c>
      <c r="I469">
        <f t="shared" si="37"/>
        <v>4151.4970000000003</v>
      </c>
      <c r="J469">
        <f t="shared" si="38"/>
        <v>30.81949771599735</v>
      </c>
      <c r="K469">
        <f t="shared" si="39"/>
        <v>48.697684448967074</v>
      </c>
    </row>
    <row r="470" spans="1:11" x14ac:dyDescent="0.3">
      <c r="A470">
        <f>+impedance_haut_parleur!A470</f>
        <v>4211.8140000000003</v>
      </c>
      <c r="B470" t="str">
        <f>+IMDIV(1,impedance_haut_parleur!E470)</f>
        <v>0,0210008218797074-0,0241799823252705i</v>
      </c>
      <c r="C470" t="str">
        <f>+IMDIV(1,'R1L1C1'!F472)</f>
        <v>9,99999999999985E-07+1,22716420222058E-13i</v>
      </c>
      <c r="D470" t="str">
        <f>+IMDIV(1,'R2L2C2'!F472)</f>
        <v>9,99999999999985E-07+1,22716420222058E-13i</v>
      </c>
      <c r="E470" t="str">
        <f>+IMDIV(1,'R3C3'!F472)</f>
        <v>9,99985721069022E-07+3,77872029793927E-09i</v>
      </c>
      <c r="F470" t="str">
        <f>+IMDIV(1,'R4C4'!F472)</f>
        <v>9,99985721069022E-07+3,77872029793927E-09i</v>
      </c>
      <c r="G470" t="str">
        <f t="shared" si="35"/>
        <v>0,0210048218511495-0,0241799747675845i</v>
      </c>
      <c r="H470" t="str">
        <f t="shared" si="36"/>
        <v>20,4750559704343+23,570127861041i</v>
      </c>
      <c r="I470">
        <f t="shared" si="37"/>
        <v>4211.8140000000003</v>
      </c>
      <c r="J470">
        <f t="shared" si="38"/>
        <v>31.221448467011243</v>
      </c>
      <c r="K470">
        <f t="shared" si="39"/>
        <v>49.01958885479911</v>
      </c>
    </row>
    <row r="471" spans="1:11" x14ac:dyDescent="0.3">
      <c r="A471">
        <f>+impedance_haut_parleur!A471</f>
        <v>4273.0069999999996</v>
      </c>
      <c r="B471" t="str">
        <f>+IMDIV(1,impedance_haut_parleur!E471)</f>
        <v>0,0206936802534784-0,0238995504926743i</v>
      </c>
      <c r="C471" t="str">
        <f>+IMDIV(1,'R1L1C1'!F473)</f>
        <v>9,99999999999986E-07+1,20195551680916E-13i</v>
      </c>
      <c r="D471" t="str">
        <f>+IMDIV(1,'R2L2C2'!F473)</f>
        <v>9,99999999999986E-07+1,20195551680916E-13i</v>
      </c>
      <c r="E471" t="str">
        <f>+IMDIV(1,'R3C3'!F473)</f>
        <v>9,99986127107219E-07+3,72460740533386E-09i</v>
      </c>
      <c r="F471" t="str">
        <f>+IMDIV(1,'R4C4'!F473)</f>
        <v>9,99986127107219E-07+3,72460740533386E-09i</v>
      </c>
      <c r="G471" t="str">
        <f t="shared" si="35"/>
        <v>0,0206976802257326-0,0238995430432191i</v>
      </c>
      <c r="H471" t="str">
        <f t="shared" si="36"/>
        <v>20,7063328969875+23,9095342541586i</v>
      </c>
      <c r="I471">
        <f t="shared" si="37"/>
        <v>4273.0069999999996</v>
      </c>
      <c r="J471">
        <f t="shared" si="38"/>
        <v>31.629385866495259</v>
      </c>
      <c r="K471">
        <f t="shared" si="39"/>
        <v>49.106511084848606</v>
      </c>
    </row>
    <row r="472" spans="1:11" x14ac:dyDescent="0.3">
      <c r="A472">
        <f>+impedance_haut_parleur!A472</f>
        <v>4335.0889999999999</v>
      </c>
      <c r="B472" t="str">
        <f>+IMDIV(1,impedance_haut_parleur!E472)</f>
        <v>0,0203933919173856-0,0235203700126012i</v>
      </c>
      <c r="C472" t="str">
        <f>+IMDIV(1,'R1L1C1'!F474)</f>
        <v>9,99999999999986E-07+1,17699694369525E-13i</v>
      </c>
      <c r="D472" t="str">
        <f>+IMDIV(1,'R2L2C2'!F474)</f>
        <v>9,99999999999986E-07+1,17699694369525E-13i</v>
      </c>
      <c r="E472" t="str">
        <f>+IMDIV(1,'R3C3'!F474)</f>
        <v>9,99986521598984E-07+3,67126944654997E-09i</v>
      </c>
      <c r="F472" t="str">
        <f>+IMDIV(1,'R4C4'!F474)</f>
        <v>9,99986521598984E-07+3,67126944654997E-09i</v>
      </c>
      <c r="G472" t="str">
        <f t="shared" si="35"/>
        <v>0,0203973918904288-0,0235203626698269i</v>
      </c>
      <c r="H472" t="str">
        <f t="shared" si="36"/>
        <v>21,0442705430809+24,266282569561i</v>
      </c>
      <c r="I472">
        <f t="shared" si="37"/>
        <v>4335.0889999999999</v>
      </c>
      <c r="J472">
        <f t="shared" si="38"/>
        <v>32.120301873366046</v>
      </c>
      <c r="K472">
        <f t="shared" si="39"/>
        <v>49.067429293729646</v>
      </c>
    </row>
    <row r="473" spans="1:11" x14ac:dyDescent="0.3">
      <c r="A473">
        <f>+impedance_haut_parleur!A473</f>
        <v>4398.0739999999996</v>
      </c>
      <c r="B473" t="str">
        <f>+IMDIV(1,impedance_haut_parleur!E473)</f>
        <v>0,0203064169168768-0,0230339191667887i</v>
      </c>
      <c r="C473" t="str">
        <f>+IMDIV(1,'R1L1C1'!F475)</f>
        <v>9,99999999999987E-07+1,15228286817085E-13i</v>
      </c>
      <c r="D473" t="str">
        <f>+IMDIV(1,'R2L2C2'!F475)</f>
        <v>9,99999999999987E-07+1,15228286817085E-13i</v>
      </c>
      <c r="E473" t="str">
        <f>+IMDIV(1,'R3C3'!F475)</f>
        <v>9,99986904879128E-07+3,61869443166891E-09i</v>
      </c>
      <c r="F473" t="str">
        <f>+IMDIV(1,'R4C4'!F475)</f>
        <v>9,99986904879128E-07+3,61869443166891E-09i</v>
      </c>
      <c r="G473" t="str">
        <f t="shared" si="35"/>
        <v>0,0203104168906866-0,0230339119291694i</v>
      </c>
      <c r="H473" t="str">
        <f t="shared" si="36"/>
        <v>21,5363948381666+24,4242855596736i</v>
      </c>
      <c r="I473">
        <f t="shared" si="37"/>
        <v>4398.0739999999996</v>
      </c>
      <c r="J473">
        <f t="shared" si="38"/>
        <v>32.563200514167669</v>
      </c>
      <c r="K473">
        <f t="shared" si="39"/>
        <v>48.595392989902194</v>
      </c>
    </row>
    <row r="474" spans="1:11" x14ac:dyDescent="0.3">
      <c r="A474">
        <f>+impedance_haut_parleur!A474</f>
        <v>4461.973</v>
      </c>
      <c r="B474" t="str">
        <f>+IMDIV(1,impedance_haut_parleur!E474)</f>
        <v>0,0205530743331922-0,0227114519421918i</v>
      </c>
      <c r="C474" t="str">
        <f>+IMDIV(1,'R1L1C1'!F476)</f>
        <v>9,99999999999987E-07+1,12780897289023E-13i</v>
      </c>
      <c r="D474" t="str">
        <f>+IMDIV(1,'R2L2C2'!F476)</f>
        <v>9,99999999999987E-07+1,12780897289023E-13i</v>
      </c>
      <c r="E474" t="str">
        <f>+IMDIV(1,'R3C3'!F476)</f>
        <v>9,99987277253855E-07+3,56687317928541E-09i</v>
      </c>
      <c r="F474" t="str">
        <f>+IMDIV(1,'R4C4'!F476)</f>
        <v>9,99987277253855E-07+3,56687317928541E-09i</v>
      </c>
      <c r="G474" t="str">
        <f t="shared" si="35"/>
        <v>0,0205570743077467-0,0227114448082199i</v>
      </c>
      <c r="H474" t="str">
        <f t="shared" si="36"/>
        <v>21,9064449541739+24,2022287837691i</v>
      </c>
      <c r="I474">
        <f t="shared" si="37"/>
        <v>4461.973</v>
      </c>
      <c r="J474">
        <f t="shared" si="38"/>
        <v>32.644145089619862</v>
      </c>
      <c r="K474">
        <f t="shared" si="39"/>
        <v>47.850443852964155</v>
      </c>
    </row>
    <row r="475" spans="1:11" x14ac:dyDescent="0.3">
      <c r="A475">
        <f>+impedance_haut_parleur!A475</f>
        <v>4526.8010000000004</v>
      </c>
      <c r="B475" t="str">
        <f>+IMDIV(1,impedance_haut_parleur!E475)</f>
        <v>0,0206994583142431-0,0228708013221226i</v>
      </c>
      <c r="C475" t="str">
        <f>+IMDIV(1,'R1L1C1'!F477)</f>
        <v>9,99999999999988E-07+1,10356950577462E-13i</v>
      </c>
      <c r="D475" t="str">
        <f>+IMDIV(1,'R2L2C2'!F477)</f>
        <v>9,99999999999988E-07+1,10356950577462E-13i</v>
      </c>
      <c r="E475" t="str">
        <f>+IMDIV(1,'R3C3'!F477)</f>
        <v>9,99987639043199E-07+3,51579351035133E-09i</v>
      </c>
      <c r="F475" t="str">
        <f>+IMDIV(1,'R4C4'!F477)</f>
        <v>9,99987639043199E-07+3,51579351035133E-09i</v>
      </c>
      <c r="G475" t="str">
        <f t="shared" si="35"/>
        <v>0,0207034582895212-0,0228707942903149i</v>
      </c>
      <c r="H475" t="str">
        <f t="shared" si="36"/>
        <v>21,754038775046+24,031354513339i</v>
      </c>
      <c r="I475">
        <f t="shared" si="37"/>
        <v>4526.8010000000004</v>
      </c>
      <c r="J475">
        <f t="shared" si="38"/>
        <v>32.415184756098242</v>
      </c>
      <c r="K475">
        <f t="shared" si="39"/>
        <v>47.847483209635705</v>
      </c>
    </row>
    <row r="476" spans="1:11" x14ac:dyDescent="0.3">
      <c r="A476">
        <f>+impedance_haut_parleur!A476</f>
        <v>4592.5709999999999</v>
      </c>
      <c r="B476" t="str">
        <f>+IMDIV(1,impedance_haut_parleur!E476)</f>
        <v>0,0205797864070972-0,0230552725309517i</v>
      </c>
      <c r="C476" t="str">
        <f>+IMDIV(1,'R1L1C1'!F478)</f>
        <v>9,99999999999988E-07+1,07955961586295E-13i</v>
      </c>
      <c r="D476" t="str">
        <f>+IMDIV(1,'R2L2C2'!F478)</f>
        <v>9,99999999999988E-07+1,07955961586295E-13i</v>
      </c>
      <c r="E476" t="str">
        <f>+IMDIV(1,'R3C3'!F478)</f>
        <v>9,99987990545271E-07+3,46544520983587E-09i</v>
      </c>
      <c r="F476" t="str">
        <f>+IMDIV(1,'R4C4'!F478)</f>
        <v>9,99987990545271E-07+3,46544520983587E-09i</v>
      </c>
      <c r="G476" t="str">
        <f t="shared" si="35"/>
        <v>0,0205837863830783-0,0230552655998454i</v>
      </c>
      <c r="H476" t="str">
        <f t="shared" si="36"/>
        <v>21,5483433763429+24,1356362008629i</v>
      </c>
      <c r="I476">
        <f t="shared" si="37"/>
        <v>4592.5709999999999</v>
      </c>
      <c r="J476">
        <f t="shared" si="38"/>
        <v>32.35521653590321</v>
      </c>
      <c r="K476">
        <f t="shared" si="39"/>
        <v>48.24145951890273</v>
      </c>
    </row>
    <row r="477" spans="1:11" x14ac:dyDescent="0.3">
      <c r="A477">
        <f>+impedance_haut_parleur!A477</f>
        <v>4659.2960000000003</v>
      </c>
      <c r="B477" t="str">
        <f>+IMDIV(1,impedance_haut_parleur!E477)</f>
        <v>0,0202607849165076-0,0231192719574933i</v>
      </c>
      <c r="C477" t="str">
        <f>+IMDIV(1,'R1L1C1'!F479)</f>
        <v>9,99999999999989E-07+1,05577455153184E-13i</v>
      </c>
      <c r="D477" t="str">
        <f>+IMDIV(1,'R2L2C2'!F479)</f>
        <v>9,99999999999989E-07+1,05577455153184E-13i</v>
      </c>
      <c r="E477" t="str">
        <f>+IMDIV(1,'R3C3'!F479)</f>
        <v>9,99988332049103E-07+3,41581831417953E-09i</v>
      </c>
      <c r="F477" t="str">
        <f>+IMDIV(1,'R4C4'!F479)</f>
        <v>9,99988332049103E-07+3,41581831417953E-09i</v>
      </c>
      <c r="G477" t="str">
        <f t="shared" si="35"/>
        <v>0,0202647848931717-0,0231192651256455i</v>
      </c>
      <c r="H477" t="str">
        <f t="shared" si="36"/>
        <v>21,4405429592088+24,4606394652017i</v>
      </c>
      <c r="I477">
        <f t="shared" si="37"/>
        <v>4659.2960000000003</v>
      </c>
      <c r="J477">
        <f t="shared" si="38"/>
        <v>32.52721576514444</v>
      </c>
      <c r="K477">
        <f t="shared" si="39"/>
        <v>48.764385193902577</v>
      </c>
    </row>
    <row r="478" spans="1:11" x14ac:dyDescent="0.3">
      <c r="A478">
        <f>+impedance_haut_parleur!A478</f>
        <v>4726.991</v>
      </c>
      <c r="B478" t="str">
        <f>+IMDIV(1,impedance_haut_parleur!E478)</f>
        <v>0,0199179897410597-0,023105361593475i</v>
      </c>
      <c r="C478" t="str">
        <f>+IMDIV(1,'R1L1C1'!F480)</f>
        <v>9,99999999999989E-07+1,03220896553411E-13i</v>
      </c>
      <c r="D478" t="str">
        <f>+IMDIV(1,'R2L2C2'!F480)</f>
        <v>9,99999999999989E-07+1,03220896553411E-13i</v>
      </c>
      <c r="E478" t="str">
        <f>+IMDIV(1,'R3C3'!F480)</f>
        <v>9,99988663844641E-07+3,36690166930156E-09i</v>
      </c>
      <c r="F478" t="str">
        <f>+IMDIV(1,'R4C4'!F480)</f>
        <v>9,99988663844641E-07+3,36690166930156E-09i</v>
      </c>
      <c r="G478" t="str">
        <f t="shared" si="35"/>
        <v>0,0199219897183874-0,0231053548594652i</v>
      </c>
      <c r="H478" t="str">
        <f t="shared" si="36"/>
        <v>21,4043915785586+24,8246319752431i</v>
      </c>
      <c r="I478">
        <f t="shared" si="37"/>
        <v>4726.991</v>
      </c>
      <c r="J478">
        <f t="shared" si="38"/>
        <v>32.778199028539262</v>
      </c>
      <c r="K478">
        <f t="shared" si="39"/>
        <v>49.231301900340284</v>
      </c>
    </row>
    <row r="479" spans="1:11" x14ac:dyDescent="0.3">
      <c r="A479">
        <f>+impedance_haut_parleur!A479</f>
        <v>4795.6689999999999</v>
      </c>
      <c r="B479" t="str">
        <f>+IMDIV(1,impedance_haut_parleur!E479)</f>
        <v>0,019599625043704-0,0229790555296447i</v>
      </c>
      <c r="C479" t="str">
        <f>+IMDIV(1,'R1L1C1'!F481)</f>
        <v>9,9999999999999E-07+1,00885833269296E-13i</v>
      </c>
      <c r="D479" t="str">
        <f>+IMDIV(1,'R2L2C2'!F481)</f>
        <v>9,9999999999999E-07+1,00885833269296E-13i</v>
      </c>
      <c r="E479" t="str">
        <f>+IMDIV(1,'R3C3'!F481)</f>
        <v>9,99988986202693E-07+3,31868588494352E-09i</v>
      </c>
      <c r="F479" t="str">
        <f>+IMDIV(1,'R4C4'!F481)</f>
        <v>9,99988986202693E-07+3,31868588494352E-09i</v>
      </c>
      <c r="G479" t="str">
        <f t="shared" si="35"/>
        <v>0,0196036250216764-0,0229790488920712i</v>
      </c>
      <c r="H479" t="str">
        <f t="shared" si="36"/>
        <v>21,4872205141836+25,1869687470648i</v>
      </c>
      <c r="I479">
        <f t="shared" si="37"/>
        <v>4795.6689999999999</v>
      </c>
      <c r="J479">
        <f t="shared" si="38"/>
        <v>33.107159952052235</v>
      </c>
      <c r="K479">
        <f t="shared" si="39"/>
        <v>49.532218936173138</v>
      </c>
    </row>
    <row r="480" spans="1:11" x14ac:dyDescent="0.3">
      <c r="A480">
        <f>+impedance_haut_parleur!A480</f>
        <v>4865.3459999999995</v>
      </c>
      <c r="B480" t="str">
        <f>+IMDIV(1,impedance_haut_parleur!E480)</f>
        <v>0,0192888117320674-0,022862432743954i</v>
      </c>
      <c r="C480" t="str">
        <f>+IMDIV(1,'R1L1C1'!F482)</f>
        <v>9,9999999999999E-07+9,85717220425321E-14i</v>
      </c>
      <c r="D480" t="str">
        <f>+IMDIV(1,'R2L2C2'!F482)</f>
        <v>9,9999999999999E-07+9,85717220425321E-14i</v>
      </c>
      <c r="E480" t="str">
        <f>+IMDIV(1,'R3C3'!F482)</f>
        <v>9,99989299399389E-07+3,27115974975704E-09i</v>
      </c>
      <c r="F480" t="str">
        <f>+IMDIV(1,'R4C4'!F482)</f>
        <v>9,99989299399389E-07+3,27115974975704E-09i</v>
      </c>
      <c r="G480" t="str">
        <f t="shared" si="35"/>
        <v>0,0192928117106662-0,0228624262014374i</v>
      </c>
      <c r="H480" t="str">
        <f t="shared" si="36"/>
        <v>21,5585479322741+25,5473758052215i</v>
      </c>
      <c r="I480">
        <f t="shared" si="37"/>
        <v>4865.3459999999995</v>
      </c>
      <c r="J480">
        <f t="shared" si="38"/>
        <v>33.428122883006409</v>
      </c>
      <c r="K480">
        <f t="shared" si="39"/>
        <v>49.840136418036145</v>
      </c>
    </row>
    <row r="481" spans="1:11" x14ac:dyDescent="0.3">
      <c r="A481">
        <f>+impedance_haut_parleur!A481</f>
        <v>4936.0339999999997</v>
      </c>
      <c r="B481" t="str">
        <f>+IMDIV(1,impedance_haut_parleur!E481)</f>
        <v>0,0189936259823011-0,0227056508618706i</v>
      </c>
      <c r="C481" t="str">
        <f>+IMDIV(1,'R1L1C1'!F483)</f>
        <v>9,99999999999991E-07+9,62781641621992E-14i</v>
      </c>
      <c r="D481" t="str">
        <f>+IMDIV(1,'R2L2C2'!F483)</f>
        <v>9,99999999999991E-07+9,62781641621992E-14i</v>
      </c>
      <c r="E481" t="str">
        <f>+IMDIV(1,'R3C3'!F483)</f>
        <v>9,99989603684201E-07+3,22431507697974E-09i</v>
      </c>
      <c r="F481" t="str">
        <f>+IMDIV(1,'R4C4'!F483)</f>
        <v>9,99989603684201E-07+3,22431507697974E-09i</v>
      </c>
      <c r="G481" t="str">
        <f t="shared" si="35"/>
        <v>0,0189976259615085-0,0227056444130479i</v>
      </c>
      <c r="H481" t="str">
        <f t="shared" si="36"/>
        <v>21,675502499977+25,9061976078368i</v>
      </c>
      <c r="I481">
        <f t="shared" si="37"/>
        <v>4936.0339999999997</v>
      </c>
      <c r="J481">
        <f t="shared" si="38"/>
        <v>33.778076960105324</v>
      </c>
      <c r="K481">
        <f t="shared" si="39"/>
        <v>50.081054244338269</v>
      </c>
    </row>
    <row r="482" spans="1:11" x14ac:dyDescent="0.3">
      <c r="A482">
        <f>+impedance_haut_parleur!A482</f>
        <v>5007.75</v>
      </c>
      <c r="B482" t="str">
        <f>+IMDIV(1,impedance_haut_parleur!E482)</f>
        <v>0,0187381986293494-0,0225446376587839i</v>
      </c>
      <c r="C482" t="str">
        <f>+IMDIV(1,'R1L1C1'!F484)</f>
        <v>9,99999999999991E-07+9,40046076168616E-14i</v>
      </c>
      <c r="D482" t="str">
        <f>+IMDIV(1,'R2L2C2'!F484)</f>
        <v>9,99999999999991E-07+9,40046076168616E-14i</v>
      </c>
      <c r="E482" t="str">
        <f>+IMDIV(1,'R3C3'!F484)</f>
        <v>9,99989899320351E-07+3,17814059245771E-09i</v>
      </c>
      <c r="F482" t="str">
        <f>+IMDIV(1,'R4C4'!F484)</f>
        <v>9,99989899320351E-07+3,17814059245771E-09i</v>
      </c>
      <c r="G482" t="str">
        <f t="shared" si="35"/>
        <v>0,018742198609148-0,0225446313023147i</v>
      </c>
      <c r="H482" t="str">
        <f t="shared" si="36"/>
        <v>21,8051605937235+26,2290095375104i</v>
      </c>
      <c r="I482">
        <f t="shared" si="37"/>
        <v>5007.75</v>
      </c>
      <c r="J482">
        <f t="shared" si="38"/>
        <v>34.109030620011524</v>
      </c>
      <c r="K482">
        <f t="shared" si="39"/>
        <v>50.261980318743021</v>
      </c>
    </row>
    <row r="483" spans="1:11" x14ac:dyDescent="0.3">
      <c r="A483">
        <f>+impedance_haut_parleur!A483</f>
        <v>5080.5069999999996</v>
      </c>
      <c r="B483" t="str">
        <f>+IMDIV(1,impedance_haut_parleur!E483)</f>
        <v>0,0184654921576714-0,0223304664496478i</v>
      </c>
      <c r="C483" t="str">
        <f>+IMDIV(1,'R1L1C1'!F485)</f>
        <v>9,99999999999992E-07+9,17506403101442E-14i</v>
      </c>
      <c r="D483" t="str">
        <f>+IMDIV(1,'R2L2C2'!F485)</f>
        <v>9,99999999999992E-07+9,17506403101442E-14i</v>
      </c>
      <c r="E483" t="str">
        <f>+IMDIV(1,'R3C3'!F485)</f>
        <v>9,99990186545953E-07+3,13262792930262E-09i</v>
      </c>
      <c r="F483" t="str">
        <f>+IMDIV(1,'R4C4'!F485)</f>
        <v>9,99990186545953E-07+3,13262792930262E-09i</v>
      </c>
      <c r="G483" t="str">
        <f t="shared" si="35"/>
        <v>0,0184694921380445-0,0223304601842084i</v>
      </c>
      <c r="H483" t="str">
        <f t="shared" si="36"/>
        <v>21,9934709827336+26,5911116787467i</v>
      </c>
      <c r="I483">
        <f t="shared" si="37"/>
        <v>5080.5069999999996</v>
      </c>
      <c r="J483">
        <f t="shared" si="38"/>
        <v>34.507969893633614</v>
      </c>
      <c r="K483">
        <f t="shared" si="39"/>
        <v>50.405897364898294</v>
      </c>
    </row>
    <row r="484" spans="1:11" x14ac:dyDescent="0.3">
      <c r="A484">
        <f>+impedance_haut_parleur!A484</f>
        <v>5154.3209999999999</v>
      </c>
      <c r="B484" t="str">
        <f>+IMDIV(1,impedance_haut_parleur!E484)</f>
        <v>0,0182207868791108-0,0221232424237425i</v>
      </c>
      <c r="C484" t="str">
        <f>+IMDIV(1,'R1L1C1'!F486)</f>
        <v>9,99999999999992E-07+8,95157654644401E-14i</v>
      </c>
      <c r="D484" t="str">
        <f>+IMDIV(1,'R2L2C2'!F486)</f>
        <v>9,99999999999992E-07+8,95157654644401E-14i</v>
      </c>
      <c r="E484" t="str">
        <f>+IMDIV(1,'R3C3'!F486)</f>
        <v>9,99990465603721E-07+3,08776705303373E-09i</v>
      </c>
      <c r="F484" t="str">
        <f>+IMDIV(1,'R4C4'!F486)</f>
        <v>9,99990465603721E-07+3,08776705303373E-09i</v>
      </c>
      <c r="G484" t="str">
        <f t="shared" si="35"/>
        <v>0,018224786860042-0,0221232362480294i</v>
      </c>
      <c r="H484" t="str">
        <f t="shared" si="36"/>
        <v>22,1825959006674+26,9276570131533i</v>
      </c>
      <c r="I484">
        <f t="shared" si="37"/>
        <v>5154.3209999999999</v>
      </c>
      <c r="J484">
        <f t="shared" si="38"/>
        <v>34.887910128156577</v>
      </c>
      <c r="K484">
        <f t="shared" si="39"/>
        <v>50.518820268607605</v>
      </c>
    </row>
    <row r="485" spans="1:11" x14ac:dyDescent="0.3">
      <c r="A485">
        <f>+impedance_haut_parleur!A485</f>
        <v>5229.2079999999996</v>
      </c>
      <c r="B485" t="str">
        <f>+IMDIV(1,impedance_haut_parleur!E485)</f>
        <v>0,0180295255282121-0,0219276470048445i</v>
      </c>
      <c r="C485" t="str">
        <f>+IMDIV(1,'R1L1C1'!F487)</f>
        <v>9,99999999999992E-07+8,72994991413024E-14i</v>
      </c>
      <c r="D485" t="str">
        <f>+IMDIV(1,'R2L2C2'!F487)</f>
        <v>9,99999999999992E-07+8,72994991413024E-14i</v>
      </c>
      <c r="E485" t="str">
        <f>+IMDIV(1,'R3C3'!F487)</f>
        <v>9,99990736728216E-07+3,04354825427487E-09i</v>
      </c>
      <c r="F485" t="str">
        <f>+IMDIV(1,'R4C4'!F487)</f>
        <v>9,99990736728216E-07+3,04354825427487E-09i</v>
      </c>
      <c r="G485" t="str">
        <f t="shared" si="35"/>
        <v>0,0180335255096856-0,0219276409175734i</v>
      </c>
      <c r="H485" t="str">
        <f t="shared" si="36"/>
        <v>22,3732828516783+27,2045148496012i</v>
      </c>
      <c r="I485">
        <f t="shared" si="37"/>
        <v>5229.2079999999996</v>
      </c>
      <c r="J485">
        <f t="shared" si="38"/>
        <v>35.222853572125224</v>
      </c>
      <c r="K485">
        <f t="shared" si="39"/>
        <v>50.56575685244097</v>
      </c>
    </row>
    <row r="486" spans="1:11" x14ac:dyDescent="0.3">
      <c r="A486">
        <f>+impedance_haut_parleur!A486</f>
        <v>5305.183</v>
      </c>
      <c r="B486" t="str">
        <f>+IMDIV(1,impedance_haut_parleur!E486)</f>
        <v>0,0178117561388927-0,0217338379763253i</v>
      </c>
      <c r="C486" t="str">
        <f>+IMDIV(1,'R1L1C1'!F488)</f>
        <v>9,99999999999993E-07+8,51013979549555E-14i</v>
      </c>
      <c r="D486" t="str">
        <f>+IMDIV(1,'R2L2C2'!F488)</f>
        <v>9,99999999999993E-07+8,51013979549555E-14i</v>
      </c>
      <c r="E486" t="str">
        <f>+IMDIV(1,'R3C3'!F488)</f>
        <v>9,99991000142852E-07+2,99996269158185E-09i</v>
      </c>
      <c r="F486" t="str">
        <f>+IMDIV(1,'R4C4'!F488)</f>
        <v>9,99991000142852E-07+2,99996269158185E-09i</v>
      </c>
      <c r="G486" t="str">
        <f t="shared" si="35"/>
        <v>0,017815756120893-0,0217338319762297i</v>
      </c>
      <c r="H486" t="str">
        <f t="shared" si="36"/>
        <v>22,5584255569126+27,5195185304125i</v>
      </c>
      <c r="I486">
        <f t="shared" si="37"/>
        <v>5305.183</v>
      </c>
      <c r="J486">
        <f t="shared" si="38"/>
        <v>35.583794959960137</v>
      </c>
      <c r="K486">
        <f t="shared" si="39"/>
        <v>50.657684695395652</v>
      </c>
    </row>
    <row r="487" spans="1:11" x14ac:dyDescent="0.3">
      <c r="A487">
        <f>+impedance_haut_parleur!A487</f>
        <v>5382.2619999999997</v>
      </c>
      <c r="B487" t="str">
        <f>+IMDIV(1,impedance_haut_parleur!E487)</f>
        <v>0,0176091540951735-0,0215840329873642i</v>
      </c>
      <c r="C487" t="str">
        <f>+IMDIV(1,'R1L1C1'!F489)</f>
        <v>9,99999999999993E-07+8,29209991194834E-14i</v>
      </c>
      <c r="D487" t="str">
        <f>+IMDIV(1,'R2L2C2'!F489)</f>
        <v>9,99999999999993E-07+8,29209991194834E-14i</v>
      </c>
      <c r="E487" t="str">
        <f>+IMDIV(1,'R3C3'!F489)</f>
        <v>9,99991256067499E-07+2,95700119116862E-09i</v>
      </c>
      <c r="F487" t="str">
        <f>+IMDIV(1,'R4C4'!F489)</f>
        <v>9,99991256067499E-07+2,95700119116862E-09i</v>
      </c>
      <c r="G487" t="str">
        <f t="shared" si="35"/>
        <v>0,0176131540776856-0,021584027073196i</v>
      </c>
      <c r="H487" t="str">
        <f t="shared" si="36"/>
        <v>22,6946313358427+27,8111197465546i</v>
      </c>
      <c r="I487">
        <f t="shared" si="37"/>
        <v>5382.2619999999997</v>
      </c>
      <c r="J487">
        <f t="shared" si="38"/>
        <v>35.895747283306598</v>
      </c>
      <c r="K487">
        <f t="shared" si="39"/>
        <v>50.784617920217144</v>
      </c>
    </row>
    <row r="488" spans="1:11" x14ac:dyDescent="0.3">
      <c r="A488">
        <f>+impedance_haut_parleur!A488</f>
        <v>5460.4610000000002</v>
      </c>
      <c r="B488" t="str">
        <f>+IMDIV(1,impedance_haut_parleur!E488)</f>
        <v>0,0173905051132547-0,0213730855255406i</v>
      </c>
      <c r="C488" t="str">
        <f>+IMDIV(1,'R1L1C1'!F490)</f>
        <v>9,99999999999993E-07+8,07578502932833E-14i</v>
      </c>
      <c r="D488" t="str">
        <f>+IMDIV(1,'R2L2C2'!F490)</f>
        <v>9,99999999999993E-07+8,07578502932833E-14i</v>
      </c>
      <c r="E488" t="str">
        <f>+IMDIV(1,'R3C3'!F490)</f>
        <v>9,99991504714972E-07+2,91465484370807E-09i</v>
      </c>
      <c r="F488" t="str">
        <f>+IMDIV(1,'R4C4'!F490)</f>
        <v>9,99991504714972E-07+2,91465484370807E-09i</v>
      </c>
      <c r="G488" t="str">
        <f t="shared" si="35"/>
        <v>0,0173945050962641-0,0213730796960694i</v>
      </c>
      <c r="H488" t="str">
        <f t="shared" si="36"/>
        <v>22,9062734767439+28,1455325028797i</v>
      </c>
      <c r="I488">
        <f t="shared" si="37"/>
        <v>5460.4610000000002</v>
      </c>
      <c r="J488">
        <f t="shared" si="38"/>
        <v>36.288680941335393</v>
      </c>
      <c r="K488">
        <f t="shared" si="39"/>
        <v>50.859541305022915</v>
      </c>
    </row>
    <row r="489" spans="1:11" x14ac:dyDescent="0.3">
      <c r="A489">
        <f>+impedance_haut_parleur!A489</f>
        <v>5539.7960000000003</v>
      </c>
      <c r="B489" t="str">
        <f>+IMDIV(1,impedance_haut_parleur!E489)</f>
        <v>0,0172037944278648-0,0211866355729313i</v>
      </c>
      <c r="C489" t="str">
        <f>+IMDIV(1,'R1L1C1'!F491)</f>
        <v>9,99999999999994E-07+7,86115088519603E-14i</v>
      </c>
      <c r="D489" t="str">
        <f>+IMDIV(1,'R2L2C2'!F491)</f>
        <v>9,99999999999994E-07+7,86115088519603E-14i</v>
      </c>
      <c r="E489" t="str">
        <f>+IMDIV(1,'R3C3'!F491)</f>
        <v>9,9999174629136E-07+2,87291498591945E-09i</v>
      </c>
      <c r="F489" t="str">
        <f>+IMDIV(1,'R4C4'!F491)</f>
        <v>9,9999174629136E-07+2,87291498591945E-09i</v>
      </c>
      <c r="G489" t="str">
        <f t="shared" si="35"/>
        <v>0,0172077944113574-0,0211866298269441i</v>
      </c>
      <c r="H489" t="str">
        <f t="shared" si="36"/>
        <v>23,0982850712186+28,4391365762797i</v>
      </c>
      <c r="I489">
        <f t="shared" si="37"/>
        <v>5539.7960000000003</v>
      </c>
      <c r="J489">
        <f t="shared" si="38"/>
        <v>36.637620862107987</v>
      </c>
      <c r="K489">
        <f t="shared" si="39"/>
        <v>50.916474050610255</v>
      </c>
    </row>
    <row r="490" spans="1:11" x14ac:dyDescent="0.3">
      <c r="A490">
        <f>+impedance_haut_parleur!A490</f>
        <v>5620.2830000000004</v>
      </c>
      <c r="B490" t="str">
        <f>+IMDIV(1,impedance_haut_parleur!E490)</f>
        <v>0,0169547511135052-0,0210025007610924i</v>
      </c>
      <c r="C490" t="str">
        <f>+IMDIV(1,'R1L1C1'!F492)</f>
        <v>9,99999999999994E-07+7,64815412122224E-14i</v>
      </c>
      <c r="D490" t="str">
        <f>+IMDIV(1,'R2L2C2'!F492)</f>
        <v>9,99999999999994E-07+7,64815412122224E-14i</v>
      </c>
      <c r="E490" t="str">
        <f>+IMDIV(1,'R3C3'!F492)</f>
        <v>9,99991980996333E-07+2,83177318344687E-09i</v>
      </c>
      <c r="F490" t="str">
        <f>+IMDIV(1,'R4C4'!F492)</f>
        <v>9,99991980996333E-07+2,83177318344687E-09i</v>
      </c>
      <c r="G490" t="str">
        <f t="shared" si="35"/>
        <v>0,0169587510974672-0,0210024950973931i</v>
      </c>
      <c r="H490" t="str">
        <f t="shared" si="36"/>
        <v>23,2724812646421+28,8217080877977i</v>
      </c>
      <c r="I490">
        <f t="shared" si="37"/>
        <v>5620.2830000000004</v>
      </c>
      <c r="J490">
        <f t="shared" si="38"/>
        <v>37.044557512694638</v>
      </c>
      <c r="K490">
        <f t="shared" si="39"/>
        <v>51.080386410949053</v>
      </c>
    </row>
    <row r="491" spans="1:11" x14ac:dyDescent="0.3">
      <c r="A491">
        <f>+impedance_haut_parleur!A491</f>
        <v>5701.94</v>
      </c>
      <c r="B491" t="str">
        <f>+IMDIV(1,impedance_haut_parleur!E491)</f>
        <v>0,0167676308455411-0,0207885180929188i</v>
      </c>
      <c r="C491" t="str">
        <f>+IMDIV(1,'R1L1C1'!F493)</f>
        <v>9,99999999999994E-07+7,4367470986023E-14i</v>
      </c>
      <c r="D491" t="str">
        <f>+IMDIV(1,'R2L2C2'!F493)</f>
        <v>9,99999999999994E-07+7,4367470986023E-14i</v>
      </c>
      <c r="E491" t="str">
        <f>+IMDIV(1,'R3C3'!F493)</f>
        <v>9,99992209028895E-07+2,79122023592554E-09i</v>
      </c>
      <c r="F491" t="str">
        <f>+IMDIV(1,'R4C4'!F493)</f>
        <v>9,99992209028895E-07+2,79122023592554E-09i</v>
      </c>
      <c r="G491" t="str">
        <f t="shared" si="35"/>
        <v>0,0167716308299592-0,0207885125103296i</v>
      </c>
      <c r="H491" t="str">
        <f t="shared" si="36"/>
        <v>23,5077921137047+29,1380149849844i</v>
      </c>
      <c r="I491">
        <f t="shared" si="37"/>
        <v>5701.94</v>
      </c>
      <c r="J491">
        <f t="shared" si="38"/>
        <v>37.438485644138069</v>
      </c>
      <c r="K491">
        <f t="shared" si="39"/>
        <v>51.104313938133615</v>
      </c>
    </row>
    <row r="492" spans="1:11" x14ac:dyDescent="0.3">
      <c r="A492">
        <f>+impedance_haut_parleur!A492</f>
        <v>5784.7839999999997</v>
      </c>
      <c r="B492" t="str">
        <f>+IMDIV(1,impedance_haut_parleur!E492)</f>
        <v>0,0166005215163974-0,0205857469365081i</v>
      </c>
      <c r="C492" t="str">
        <f>+IMDIV(1,'R1L1C1'!F494)</f>
        <v>9,99999999999995E-07+7,22688590709881E-14i</v>
      </c>
      <c r="D492" t="str">
        <f>+IMDIV(1,'R2L2C2'!F494)</f>
        <v>9,99999999999995E-07+7,22688590709881E-14i</v>
      </c>
      <c r="E492" t="str">
        <f>+IMDIV(1,'R3C3'!F494)</f>
        <v>9,99992430578642E-07+2,75124772819642E-09i</v>
      </c>
      <c r="F492" t="str">
        <f>+IMDIV(1,'R4C4'!F494)</f>
        <v>9,99992430578642E-07+2,75124772819642E-09i</v>
      </c>
      <c r="G492" t="str">
        <f t="shared" si="35"/>
        <v>0,0166045215012586-0,0205857414338681i</v>
      </c>
      <c r="H492" t="str">
        <f t="shared" si="36"/>
        <v>23,7382813292761+29,4299430123208i</v>
      </c>
      <c r="I492">
        <f t="shared" si="37"/>
        <v>5784.7839999999997</v>
      </c>
      <c r="J492">
        <f t="shared" si="38"/>
        <v>37.810415842414479</v>
      </c>
      <c r="K492">
        <f t="shared" si="39"/>
        <v>51.110247055178604</v>
      </c>
    </row>
    <row r="493" spans="1:11" x14ac:dyDescent="0.3">
      <c r="A493">
        <f>+impedance_haut_parleur!A493</f>
        <v>5868.8310000000001</v>
      </c>
      <c r="B493" t="str">
        <f>+IMDIV(1,impedance_haut_parleur!E493)</f>
        <v>0,0164751800346357-0,0204149979416506i</v>
      </c>
      <c r="C493" t="str">
        <f>+IMDIV(1,'R1L1C1'!F495)</f>
        <v>9,99999999999995E-07+7,01853001275366E-14i</v>
      </c>
      <c r="D493" t="str">
        <f>+IMDIV(1,'R2L2C2'!F495)</f>
        <v>9,99999999999995E-07+7,01853001275366E-14i</v>
      </c>
      <c r="E493" t="str">
        <f>+IMDIV(1,'R3C3'!F495)</f>
        <v>9,99992645826661E-07+2,71184794107814E-09i</v>
      </c>
      <c r="F493" t="str">
        <f>+IMDIV(1,'R4C4'!F495)</f>
        <v>9,99992645826661E-07+2,71184794107814E-09i</v>
      </c>
      <c r="G493" t="str">
        <f t="shared" si="35"/>
        <v>0,0164791800199274-0,0204149925178143i</v>
      </c>
      <c r="H493" t="str">
        <f t="shared" si="36"/>
        <v>23,9406291852113+29,6585003074691i</v>
      </c>
      <c r="I493">
        <f t="shared" si="37"/>
        <v>5868.8310000000001</v>
      </c>
      <c r="J493">
        <f t="shared" si="38"/>
        <v>38.115356042833128</v>
      </c>
      <c r="K493">
        <f t="shared" si="39"/>
        <v>51.089194706993801</v>
      </c>
    </row>
    <row r="494" spans="1:11" x14ac:dyDescent="0.3">
      <c r="A494">
        <f>+impedance_haut_parleur!A494</f>
        <v>5954.0990000000002</v>
      </c>
      <c r="B494" t="str">
        <f>+IMDIV(1,impedance_haut_parleur!E494)</f>
        <v>0,0162847514701851-0,02023244342332i</v>
      </c>
      <c r="C494" t="str">
        <f>+IMDIV(1,'R1L1C1'!F496)</f>
        <v>9,99999999999995E-07+6,8116347321479E-14i</v>
      </c>
      <c r="D494" t="str">
        <f>+IMDIV(1,'R2L2C2'!F496)</f>
        <v>9,99999999999995E-07+6,8116347321479E-14i</v>
      </c>
      <c r="E494" t="str">
        <f>+IMDIV(1,'R3C3'!F496)</f>
        <v>9,99992854953537E-07+2,67301242257531E-09i</v>
      </c>
      <c r="F494" t="str">
        <f>+IMDIV(1,'R4C4'!F496)</f>
        <v>9,99992854953537E-07+2,67301242257531E-09i</v>
      </c>
      <c r="G494" t="str">
        <f t="shared" si="35"/>
        <v>0,016288751455895-0,0202324380771589i</v>
      </c>
      <c r="H494" t="str">
        <f t="shared" si="36"/>
        <v>24,1431090089703+29,9884223377543i</v>
      </c>
      <c r="I494">
        <f t="shared" si="37"/>
        <v>5954.0990000000002</v>
      </c>
      <c r="J494">
        <f t="shared" si="38"/>
        <v>38.499288135321976</v>
      </c>
      <c r="K494">
        <f t="shared" si="39"/>
        <v>51.163119125717159</v>
      </c>
    </row>
    <row r="495" spans="1:11" x14ac:dyDescent="0.3">
      <c r="A495">
        <f>+impedance_haut_parleur!A495</f>
        <v>6040.6049999999996</v>
      </c>
      <c r="B495" t="str">
        <f>+IMDIV(1,impedance_haut_parleur!E495)</f>
        <v>0,0161069476361085-0,020066688334598i</v>
      </c>
      <c r="C495" t="str">
        <f>+IMDIV(1,'R1L1C1'!F497)</f>
        <v>9,99999999999996E-07+6,60615874211692E-14i</v>
      </c>
      <c r="D495" t="str">
        <f>+IMDIV(1,'R2L2C2'!F497)</f>
        <v>9,99999999999996E-07+6,60615874211692E-14i</v>
      </c>
      <c r="E495" t="str">
        <f>+IMDIV(1,'R3C3'!F497)</f>
        <v>9,99993058131655E-07+2,63473341261735E-09i</v>
      </c>
      <c r="F495" t="str">
        <f>+IMDIV(1,'R4C4'!F497)</f>
        <v>9,99993058131655E-07+2,63473341261735E-09i</v>
      </c>
      <c r="G495" t="str">
        <f t="shared" si="35"/>
        <v>0,0161109476222248-0,020066683064999i</v>
      </c>
      <c r="H495" t="str">
        <f t="shared" si="36"/>
        <v>24,3281647117489+30,3014808483589i</v>
      </c>
      <c r="I495">
        <f t="shared" si="37"/>
        <v>6040.6049999999996</v>
      </c>
      <c r="J495">
        <f t="shared" si="38"/>
        <v>38.859224642875283</v>
      </c>
      <c r="K495">
        <f t="shared" si="39"/>
        <v>51.240047415513644</v>
      </c>
    </row>
    <row r="496" spans="1:11" x14ac:dyDescent="0.3">
      <c r="A496">
        <f>+impedance_haut_parleur!A496</f>
        <v>6128.3689999999997</v>
      </c>
      <c r="B496" t="str">
        <f>+IMDIV(1,impedance_haut_parleur!E496)</f>
        <v>0,0159342802202238-0,0198949250630714i</v>
      </c>
      <c r="C496" t="str">
        <f>+IMDIV(1,'R1L1C1'!F498)</f>
        <v>9,99999999999996E-07+6,40205455945469E-14i</v>
      </c>
      <c r="D496" t="str">
        <f>+IMDIV(1,'R2L2C2'!F498)</f>
        <v>9,99999999999996E-07+6,40205455945469E-14i</v>
      </c>
      <c r="E496" t="str">
        <f>+IMDIV(1,'R3C3'!F498)</f>
        <v>9,9999325553477E-07+2,59700206819981E-09i</v>
      </c>
      <c r="F496" t="str">
        <f>+IMDIV(1,'R4C4'!F498)</f>
        <v>9,9999325553477E-07+2,59700206819981E-09i</v>
      </c>
      <c r="G496" t="str">
        <f t="shared" si="35"/>
        <v>0,0159382802067349-0,0198949198689392i</v>
      </c>
      <c r="H496" t="str">
        <f t="shared" si="36"/>
        <v>24,5265962230715+30,6152646450301i</v>
      </c>
      <c r="I496">
        <f t="shared" si="37"/>
        <v>6128.3689999999997</v>
      </c>
      <c r="J496">
        <f t="shared" si="38"/>
        <v>39.228157636764116</v>
      </c>
      <c r="K496">
        <f t="shared" si="39"/>
        <v>51.300975534699049</v>
      </c>
    </row>
    <row r="497" spans="1:11" x14ac:dyDescent="0.3">
      <c r="A497">
        <f>+impedance_haut_parleur!A497</f>
        <v>6217.4080000000004</v>
      </c>
      <c r="B497" t="str">
        <f>+IMDIV(1,impedance_haut_parleur!E497)</f>
        <v>0,015715511372264-0,0197168116958033i</v>
      </c>
      <c r="C497" t="str">
        <f>+IMDIV(1,'R1L1C1'!F499)</f>
        <v>9,99999999999996E-07+6,1992827253622E-14i</v>
      </c>
      <c r="D497" t="str">
        <f>+IMDIV(1,'R2L2C2'!F499)</f>
        <v>9,99999999999996E-07+6,1992827253622E-14i</v>
      </c>
      <c r="E497" t="str">
        <f>+IMDIV(1,'R3C3'!F499)</f>
        <v>9,99993447324188E-07+2,5598111013649E-09i</v>
      </c>
      <c r="F497" t="str">
        <f>+IMDIV(1,'R4C4'!F499)</f>
        <v>9,99993447324188E-07+2,5598111013649E-09i</v>
      </c>
      <c r="G497" t="str">
        <f t="shared" si="35"/>
        <v>0,0157195113591586-0,0197168065760571i</v>
      </c>
      <c r="H497" t="str">
        <f t="shared" si="36"/>
        <v>24,7218297013258+31,0083133813999i</v>
      </c>
      <c r="I497">
        <f t="shared" si="37"/>
        <v>6217.4080000000004</v>
      </c>
      <c r="J497">
        <f t="shared" si="38"/>
        <v>39.65708464499702</v>
      </c>
      <c r="K497">
        <f t="shared" si="39"/>
        <v>51.435885487072852</v>
      </c>
    </row>
    <row r="498" spans="1:11" x14ac:dyDescent="0.3">
      <c r="A498">
        <f>+impedance_haut_parleur!A498</f>
        <v>6307.741</v>
      </c>
      <c r="B498" t="str">
        <f>+IMDIV(1,impedance_haut_parleur!E498)</f>
        <v>0,0155484011640969-0,019477145730064i</v>
      </c>
      <c r="C498" t="str">
        <f>+IMDIV(1,'R1L1C1'!F500)</f>
        <v>9,99999999999996E-07+5,99779998633655E-14i</v>
      </c>
      <c r="D498" t="str">
        <f>+IMDIV(1,'R2L2C2'!F500)</f>
        <v>9,99999999999996E-07+5,99779998633655E-14i</v>
      </c>
      <c r="E498" t="str">
        <f>+IMDIV(1,'R3C3'!F500)</f>
        <v>9,99993633660522E-07+2,52315258120931E-09i</v>
      </c>
      <c r="F498" t="str">
        <f>+IMDIV(1,'R4C4'!F500)</f>
        <v>9,99993633660522E-07+2,52315258120931E-09i</v>
      </c>
      <c r="G498" t="str">
        <f t="shared" si="35"/>
        <v>0,0155524011513642-0,0194771406836389i</v>
      </c>
      <c r="H498" t="str">
        <f t="shared" si="36"/>
        <v>25,0346025909352+31,3522312006378i</v>
      </c>
      <c r="I498">
        <f t="shared" si="37"/>
        <v>6307.741</v>
      </c>
      <c r="J498">
        <f t="shared" si="38"/>
        <v>40.120988623715462</v>
      </c>
      <c r="K498">
        <f t="shared" si="39"/>
        <v>51.392806663140249</v>
      </c>
    </row>
    <row r="499" spans="1:11" x14ac:dyDescent="0.3">
      <c r="A499">
        <f>+impedance_haut_parleur!A499</f>
        <v>6399.3860000000004</v>
      </c>
      <c r="B499" t="str">
        <f>+IMDIV(1,impedance_haut_parleur!E499)</f>
        <v>0,0153979170966939-0,0192817345157467i</v>
      </c>
      <c r="C499" t="str">
        <f>+IMDIV(1,'R1L1C1'!F501)</f>
        <v>9,99999999999997E-07+5,79756618802354E-14i</v>
      </c>
      <c r="D499" t="str">
        <f>+IMDIV(1,'R2L2C2'!F501)</f>
        <v>9,99999999999997E-07+5,79756618802354E-14i</v>
      </c>
      <c r="E499" t="str">
        <f>+IMDIV(1,'R3C3'!F501)</f>
        <v>9,99993814697228E-07+2,48701920262951E-09i</v>
      </c>
      <c r="F499" t="str">
        <f>+IMDIV(1,'R4C4'!F501)</f>
        <v>9,99993814697228E-07+2,48701920262951E-09i</v>
      </c>
      <c r="G499" t="str">
        <f t="shared" si="35"/>
        <v>0,0154019170843233-0,0192817295415923i</v>
      </c>
      <c r="H499" t="str">
        <f t="shared" si="36"/>
        <v>25,290332153536+31,6610810155482i</v>
      </c>
      <c r="I499">
        <f t="shared" si="37"/>
        <v>6399.3860000000004</v>
      </c>
      <c r="J499">
        <f t="shared" si="38"/>
        <v>40.521907056668532</v>
      </c>
      <c r="K499">
        <f t="shared" si="39"/>
        <v>51.382735895816225</v>
      </c>
    </row>
    <row r="500" spans="1:11" x14ac:dyDescent="0.3">
      <c r="A500">
        <f>+impedance_haut_parleur!A500</f>
        <v>6492.3620000000001</v>
      </c>
      <c r="B500" t="str">
        <f>+IMDIV(1,impedance_haut_parleur!E500)</f>
        <v>0,0152677027364314-0,0190954265532958i</v>
      </c>
      <c r="C500" t="str">
        <f>+IMDIV(1,'R1L1C1'!F502)</f>
        <v>9,99999999999997E-07+5,5985397538906E-14i</v>
      </c>
      <c r="D500" t="str">
        <f>+IMDIV(1,'R2L2C2'!F502)</f>
        <v>9,99999999999997E-07+5,5985397538906E-14i</v>
      </c>
      <c r="E500" t="str">
        <f>+IMDIV(1,'R3C3'!F502)</f>
        <v>9,99993990584966E-07+2,45140345938485E-09i</v>
      </c>
      <c r="F500" t="str">
        <f>+IMDIV(1,'R4C4'!F502)</f>
        <v>9,99993990584966E-07+2,45140345938485E-09i</v>
      </c>
      <c r="G500" t="str">
        <f t="shared" si="35"/>
        <v>0,0152717027244126-0,0190954216503769i</v>
      </c>
      <c r="H500" t="str">
        <f t="shared" si="36"/>
        <v>25,5439432379395+31,9396190158953i</v>
      </c>
      <c r="I500">
        <f t="shared" si="37"/>
        <v>6492.3620000000001</v>
      </c>
      <c r="J500">
        <f t="shared" si="38"/>
        <v>40.897827558730008</v>
      </c>
      <c r="K500">
        <f t="shared" si="39"/>
        <v>51.348672077255969</v>
      </c>
    </row>
    <row r="501" spans="1:11" x14ac:dyDescent="0.3">
      <c r="A501">
        <f>+impedance_haut_parleur!A501</f>
        <v>6586.6890000000003</v>
      </c>
      <c r="B501" t="str">
        <f>+IMDIV(1,impedance_haut_parleur!E501)</f>
        <v>0,0151425247212979-0,018884068440469i</v>
      </c>
      <c r="C501" t="str">
        <f>+IMDIV(1,'R1L1C1'!F503)</f>
        <v>9,99999999999997E-07+5,40067784886125E-14i</v>
      </c>
      <c r="D501" t="str">
        <f>+IMDIV(1,'R2L2C2'!F503)</f>
        <v>9,99999999999997E-07+5,40067784886125E-14i</v>
      </c>
      <c r="E501" t="str">
        <f>+IMDIV(1,'R3C3'!F503)</f>
        <v>9,99994161471406E-07+2,41629768554746E-09i</v>
      </c>
      <c r="F501" t="str">
        <f>+IMDIV(1,'R4C4'!F503)</f>
        <v>9,99994161471406E-07+2,41629768554746E-09i</v>
      </c>
      <c r="G501" t="str">
        <f t="shared" si="35"/>
        <v>0,0151465247096208-0,0188840636077656i</v>
      </c>
      <c r="H501" t="str">
        <f t="shared" si="36"/>
        <v>25,8462060886441+32,2239859739808i</v>
      </c>
      <c r="I501">
        <f t="shared" si="37"/>
        <v>6586.6890000000003</v>
      </c>
      <c r="J501">
        <f t="shared" si="38"/>
        <v>41.30873565274026</v>
      </c>
      <c r="K501">
        <f t="shared" si="39"/>
        <v>51.267606908192271</v>
      </c>
    </row>
    <row r="502" spans="1:11" x14ac:dyDescent="0.3">
      <c r="A502">
        <f>+impedance_haut_parleur!A502</f>
        <v>6682.3869999999997</v>
      </c>
      <c r="B502" t="str">
        <f>+IMDIV(1,impedance_haut_parleur!E502)</f>
        <v>0,0150149707182953-0,0187109416043504i</v>
      </c>
      <c r="C502" t="str">
        <f>+IMDIV(1,'R1L1C1'!F504)</f>
        <v>9,99999999999997E-07+5,20393856381954E-14i</v>
      </c>
      <c r="D502" t="str">
        <f>+IMDIV(1,'R2L2C2'!F504)</f>
        <v>9,99999999999997E-07+5,20393856381954E-14i</v>
      </c>
      <c r="E502" t="str">
        <f>+IMDIV(1,'R3C3'!F504)</f>
        <v>9,99994327499371E-07+2,38169444968363E-09i</v>
      </c>
      <c r="F502" t="str">
        <f>+IMDIV(1,'R4C4'!F504)</f>
        <v>9,99994327499371E-07+2,38169444968363E-09i</v>
      </c>
      <c r="G502" t="str">
        <f t="shared" si="35"/>
        <v>0,0150189707069503-0,0187109368408574i</v>
      </c>
      <c r="H502" t="str">
        <f t="shared" si="36"/>
        <v>26,089610760369+32,5029636627438i</v>
      </c>
      <c r="I502">
        <f t="shared" si="37"/>
        <v>6682.3869999999997</v>
      </c>
      <c r="J502">
        <f t="shared" si="38"/>
        <v>41.678656846030989</v>
      </c>
      <c r="K502">
        <f t="shared" si="39"/>
        <v>51.24654299298043</v>
      </c>
    </row>
    <row r="503" spans="1:11" x14ac:dyDescent="0.3">
      <c r="A503">
        <f>+impedance_haut_parleur!A503</f>
        <v>6779.4750000000004</v>
      </c>
      <c r="B503" t="str">
        <f>+IMDIV(1,impedance_haut_parleur!E503)</f>
        <v>0,0148982705630922-0,0185462769584564i</v>
      </c>
      <c r="C503" t="str">
        <f>+IMDIV(1,'R1L1C1'!F505)</f>
        <v>9,99999999999997E-07+5,00828284650069E-14i</v>
      </c>
      <c r="D503" t="str">
        <f>+IMDIV(1,'R2L2C2'!F505)</f>
        <v>9,99999999999997E-07+5,00828284650069E-14i</v>
      </c>
      <c r="E503" t="str">
        <f>+IMDIV(1,'R3C3'!F505)</f>
        <v>9,99994488805445E-07+2,34758688479624E-09i</v>
      </c>
      <c r="F503" t="str">
        <f>+IMDIV(1,'R4C4'!F505)</f>
        <v>9,99994488805445E-07+2,34758688479624E-09i</v>
      </c>
      <c r="G503" t="str">
        <f t="shared" si="35"/>
        <v>0,0149022705520698-0,0185462722631825i</v>
      </c>
      <c r="H503" t="str">
        <f t="shared" si="36"/>
        <v>26,3271517773844+32,7648409731551i</v>
      </c>
      <c r="I503">
        <f t="shared" si="37"/>
        <v>6779.4750000000004</v>
      </c>
      <c r="J503">
        <f t="shared" si="38"/>
        <v>42.031580088138227</v>
      </c>
      <c r="K503">
        <f t="shared" si="39"/>
        <v>51.217482999358381</v>
      </c>
    </row>
    <row r="504" spans="1:11" x14ac:dyDescent="0.3">
      <c r="A504">
        <f>+impedance_haut_parleur!A504</f>
        <v>6877.9740000000002</v>
      </c>
      <c r="B504" t="str">
        <f>+IMDIV(1,impedance_haut_parleur!E504)</f>
        <v>0,0147776555136664-0,0183540993622894i</v>
      </c>
      <c r="C504" t="str">
        <f>+IMDIV(1,'R1L1C1'!F506)</f>
        <v>9,99999999999998E-07+4,81366837756854E-14i</v>
      </c>
      <c r="D504" t="str">
        <f>+IMDIV(1,'R2L2C2'!F506)</f>
        <v>9,99999999999998E-07+4,81366837756854E-14i</v>
      </c>
      <c r="E504" t="str">
        <f>+IMDIV(1,'R3C3'!F506)</f>
        <v>9,99994645525208E-07+2,31396761460228E-09i</v>
      </c>
      <c r="F504" t="str">
        <f>+IMDIV(1,'R4C4'!F506)</f>
        <v>9,99994645525208E-07+2,31396761460228E-09i</v>
      </c>
      <c r="G504" t="str">
        <f t="shared" si="35"/>
        <v>0,0147816555029574-0,0183540947342579i</v>
      </c>
      <c r="H504" t="str">
        <f t="shared" si="36"/>
        <v>26,6158632355324+33,0484007803644i</v>
      </c>
      <c r="I504">
        <f t="shared" si="37"/>
        <v>6877.9740000000002</v>
      </c>
      <c r="J504">
        <f t="shared" si="38"/>
        <v>42.433488778465481</v>
      </c>
      <c r="K504">
        <f t="shared" si="39"/>
        <v>51.153418021102937</v>
      </c>
    </row>
    <row r="505" spans="1:11" x14ac:dyDescent="0.3">
      <c r="A505">
        <f>+impedance_haut_parleur!A505</f>
        <v>6977.9040000000005</v>
      </c>
      <c r="B505" t="str">
        <f>+IMDIV(1,impedance_haut_parleur!E505)</f>
        <v>0,0146433319976566-0,018193766930486i</v>
      </c>
      <c r="C505" t="str">
        <f>+IMDIV(1,'R1L1C1'!F507)</f>
        <v>9,99999999999998E-07+4,62005565972322E-14i</v>
      </c>
      <c r="D505" t="str">
        <f>+IMDIV(1,'R2L2C2'!F507)</f>
        <v>9,99999999999998E-07+4,62005565972322E-14i</v>
      </c>
      <c r="E505" t="str">
        <f>+IMDIV(1,'R3C3'!F507)</f>
        <v>9,99994797788276E-07+2,28082981844096E-09i</v>
      </c>
      <c r="F505" t="str">
        <f>+IMDIV(1,'R4C4'!F507)</f>
        <v>9,99994797788276E-07+2,28082981844096E-09i</v>
      </c>
      <c r="G505" t="str">
        <f t="shared" si="35"/>
        <v>0,0146473319872522-0,018193762368734i</v>
      </c>
      <c r="H505" t="str">
        <f t="shared" si="36"/>
        <v>26,848383033264+33,3489471882716i</v>
      </c>
      <c r="I505">
        <f t="shared" si="37"/>
        <v>6977.9040000000005</v>
      </c>
      <c r="J505">
        <f t="shared" si="38"/>
        <v>42.81340853128826</v>
      </c>
      <c r="K505">
        <f t="shared" si="39"/>
        <v>51.163349166402689</v>
      </c>
    </row>
    <row r="506" spans="1:11" x14ac:dyDescent="0.3">
      <c r="A506">
        <f>+impedance_haut_parleur!A506</f>
        <v>7079.2860000000001</v>
      </c>
      <c r="B506" t="str">
        <f>+IMDIV(1,impedance_haut_parleur!E506)</f>
        <v>0,0145317618626951-0,0180577262420863i</v>
      </c>
      <c r="C506" t="str">
        <f>+IMDIV(1,'R1L1C1'!F508)</f>
        <v>9,99999999999998E-07+4,42740400718983E-14i</v>
      </c>
      <c r="D506" t="str">
        <f>+IMDIV(1,'R2L2C2'!F508)</f>
        <v>9,99999999999998E-07+4,42740400718983E-14i</v>
      </c>
      <c r="E506" t="str">
        <f>+IMDIV(1,'R3C3'!F508)</f>
        <v>9,99994945721691E-07+2,24816653372273E-09i</v>
      </c>
      <c r="F506" t="str">
        <f>+IMDIV(1,'R4C4'!F508)</f>
        <v>9,99994945721691E-07+2,24816653372273E-09i</v>
      </c>
      <c r="G506" t="str">
        <f t="shared" si="35"/>
        <v>0,0145357618525865-0,0180577217456647i</v>
      </c>
      <c r="H506" t="str">
        <f t="shared" si="36"/>
        <v>27,0498358889393+33,6039083951725i</v>
      </c>
      <c r="I506">
        <f t="shared" si="37"/>
        <v>7079.2860000000001</v>
      </c>
      <c r="J506">
        <f t="shared" si="38"/>
        <v>43.138338876800688</v>
      </c>
      <c r="K506">
        <f t="shared" si="39"/>
        <v>51.167290769297253</v>
      </c>
    </row>
    <row r="507" spans="1:11" x14ac:dyDescent="0.3">
      <c r="A507">
        <f>+impedance_haut_parleur!A507</f>
        <v>7182.1409999999996</v>
      </c>
      <c r="B507" t="str">
        <f>+IMDIV(1,impedance_haut_parleur!E507)</f>
        <v>0,014409010009096-0,0179218346390191i</v>
      </c>
      <c r="C507" t="str">
        <f>+IMDIV(1,'R1L1C1'!F509)</f>
        <v>9,99999999999998E-07+4,23567352217722E-14i</v>
      </c>
      <c r="D507" t="str">
        <f>+IMDIV(1,'R2L2C2'!F509)</f>
        <v>9,99999999999998E-07+4,23567352217722E-14i</v>
      </c>
      <c r="E507" t="str">
        <f>+IMDIV(1,'R3C3'!F509)</f>
        <v>9,99995089448425E-07+2,21597099741343E-09i</v>
      </c>
      <c r="F507" t="str">
        <f>+IMDIV(1,'R4C4'!F509)</f>
        <v>9,99995089448425E-07+2,21597099741343E-09i</v>
      </c>
      <c r="G507" t="str">
        <f t="shared" si="35"/>
        <v>0,0144130099992749-0,0179218302069924i</v>
      </c>
      <c r="H507" t="str">
        <f t="shared" si="36"/>
        <v>27,2495333851438+33,8833810961685i</v>
      </c>
      <c r="I507">
        <f t="shared" si="37"/>
        <v>7182.1409999999996</v>
      </c>
      <c r="J507">
        <f t="shared" si="38"/>
        <v>43.481267049342705</v>
      </c>
      <c r="K507">
        <f t="shared" si="39"/>
        <v>51.193226754435415</v>
      </c>
    </row>
    <row r="508" spans="1:11" x14ac:dyDescent="0.3">
      <c r="A508">
        <f>+impedance_haut_parleur!A508</f>
        <v>7286.49</v>
      </c>
      <c r="B508" t="str">
        <f>+IMDIV(1,impedance_haut_parleur!E508)</f>
        <v>0,0142874154098697-0,0177960234068819i</v>
      </c>
      <c r="C508" t="str">
        <f>+IMDIV(1,'R1L1C1'!F510)</f>
        <v>9,99999999999998E-07+4,04482504003775E-14i</v>
      </c>
      <c r="D508" t="str">
        <f>+IMDIV(1,'R2L2C2'!F510)</f>
        <v>9,99999999999998E-07+4,04482504003775E-14i</v>
      </c>
      <c r="E508" t="str">
        <f>+IMDIV(1,'R3C3'!F510)</f>
        <v>9,99995229087573E-07+2,18423663214524E-09i</v>
      </c>
      <c r="F508" t="str">
        <f>+IMDIV(1,'R4C4'!F510)</f>
        <v>9,99995229087573E-07+2,18423663214524E-09i</v>
      </c>
      <c r="G508" t="str">
        <f t="shared" si="35"/>
        <v>0,0142914154003279-0,0177960190383277i</v>
      </c>
      <c r="H508" t="str">
        <f t="shared" si="36"/>
        <v>27,4337491374628+34,1611735624025i</v>
      </c>
      <c r="I508">
        <f t="shared" si="37"/>
        <v>7286.49</v>
      </c>
      <c r="J508">
        <f t="shared" si="38"/>
        <v>43.813198592408526</v>
      </c>
      <c r="K508">
        <f t="shared" si="39"/>
        <v>51.233163128984458</v>
      </c>
    </row>
    <row r="509" spans="1:11" x14ac:dyDescent="0.3">
      <c r="A509">
        <f>+impedance_haut_parleur!A509</f>
        <v>7392.3540000000003</v>
      </c>
      <c r="B509" t="str">
        <f>+IMDIV(1,impedance_haut_parleur!E509)</f>
        <v>0,014135624003058-0,0176668802137898i</v>
      </c>
      <c r="C509" t="str">
        <f>+IMDIV(1,'R1L1C1'!F511)</f>
        <v>9,99999999999998E-07+3,8548200782786E-14i</v>
      </c>
      <c r="D509" t="str">
        <f>+IMDIV(1,'R2L2C2'!F511)</f>
        <v>9,99999999999998E-07+3,8548200782786E-14i</v>
      </c>
      <c r="E509" t="str">
        <f>+IMDIV(1,'R3C3'!F511)</f>
        <v>9,99995364754527E-07+2,15295703330314E-09i</v>
      </c>
      <c r="F509" t="str">
        <f>+IMDIV(1,'R4C4'!F511)</f>
        <v>9,99995364754527E-07+2,15295703330314E-09i</v>
      </c>
      <c r="G509" t="str">
        <f t="shared" si="35"/>
        <v>0,0141396239937875-0,0176668759077986i</v>
      </c>
      <c r="H509" t="str">
        <f t="shared" si="36"/>
        <v>27,6138928397034+34,5024180518969i</v>
      </c>
      <c r="I509">
        <f t="shared" si="37"/>
        <v>7392.3540000000003</v>
      </c>
      <c r="J509">
        <f t="shared" si="38"/>
        <v>44.192125194320361</v>
      </c>
      <c r="K509">
        <f t="shared" si="39"/>
        <v>51.328084960779911</v>
      </c>
    </row>
    <row r="510" spans="1:11" x14ac:dyDescent="0.3">
      <c r="A510">
        <f>+impedance_haut_parleur!A510</f>
        <v>7499.7579999999998</v>
      </c>
      <c r="B510" t="str">
        <f>+IMDIV(1,impedance_haut_parleur!E510)</f>
        <v>0,0139884883301561-0,0175105369853273i</v>
      </c>
      <c r="C510" t="str">
        <f>+IMDIV(1,'R1L1C1'!F512)</f>
        <v>9,99999999999999E-07+3,66561380758956E-14i</v>
      </c>
      <c r="D510" t="str">
        <f>+IMDIV(1,'R2L2C2'!F512)</f>
        <v>9,99999999999999E-07+3,66561380758956E-14i</v>
      </c>
      <c r="E510" t="str">
        <f>+IMDIV(1,'R3C3'!F512)</f>
        <v>9,99995496565945E-07+2,12212482520243E-09i</v>
      </c>
      <c r="F510" t="str">
        <f>+IMDIV(1,'R4C4'!F512)</f>
        <v>9,99995496565945E-07+2,12212482520243E-09i</v>
      </c>
      <c r="G510" t="str">
        <f t="shared" si="35"/>
        <v>0,0139924883211492-0,0175105327410043i</v>
      </c>
      <c r="H510" t="str">
        <f t="shared" si="36"/>
        <v>27,850820005928+34,8531786759116i</v>
      </c>
      <c r="I510">
        <f t="shared" si="37"/>
        <v>7499.7579999999998</v>
      </c>
      <c r="J510">
        <f t="shared" si="38"/>
        <v>44.61403634303467</v>
      </c>
      <c r="K510">
        <f t="shared" si="39"/>
        <v>51.372004595533241</v>
      </c>
    </row>
    <row r="511" spans="1:11" x14ac:dyDescent="0.3">
      <c r="A511">
        <f>+impedance_haut_parleur!A511</f>
        <v>7608.7219999999998</v>
      </c>
      <c r="B511" t="str">
        <f>+IMDIV(1,impedance_haut_parleur!E511)</f>
        <v>0,0138386097619597-0,0173558195699213i</v>
      </c>
      <c r="C511" t="str">
        <f>+IMDIV(1,'R1L1C1'!F513)</f>
        <v>9,99999999999999E-07+3,47717106592325E-14i</v>
      </c>
      <c r="D511" t="str">
        <f>+IMDIV(1,'R2L2C2'!F513)</f>
        <v>9,99999999999999E-07+3,47717106592325E-14i</v>
      </c>
      <c r="E511" t="str">
        <f>+IMDIV(1,'R3C3'!F513)</f>
        <v>9,99995624628537E-07+2,0917342850731E-09i</v>
      </c>
      <c r="F511" t="str">
        <f>+IMDIV(1,'R4C4'!F513)</f>
        <v>9,99995624628537E-07+2,0917342850731E-09i</v>
      </c>
      <c r="G511" t="str">
        <f t="shared" si="35"/>
        <v>0,013842609753209-0,0173558153863832i</v>
      </c>
      <c r="H511" t="str">
        <f t="shared" si="36"/>
        <v>28,0873077131901+35,215767551177i</v>
      </c>
      <c r="I511">
        <f t="shared" si="37"/>
        <v>7608.7219999999998</v>
      </c>
      <c r="J511">
        <f t="shared" si="38"/>
        <v>45.044945763026057</v>
      </c>
      <c r="K511">
        <f t="shared" si="39"/>
        <v>51.424921519377357</v>
      </c>
    </row>
    <row r="512" spans="1:11" x14ac:dyDescent="0.3">
      <c r="A512">
        <f>+impedance_haut_parleur!A512</f>
        <v>7719.2690000000002</v>
      </c>
      <c r="B512" t="str">
        <f>+IMDIV(1,impedance_haut_parleur!E512)</f>
        <v>0,0137189633666726-0,0172187071881624i</v>
      </c>
      <c r="C512" t="str">
        <f>+IMDIV(1,'R1L1C1'!F514)</f>
        <v>9,99999999999999E-07+3,28945204785159E-14i</v>
      </c>
      <c r="D512" t="str">
        <f>+IMDIV(1,'R2L2C2'!F514)</f>
        <v>9,99999999999999E-07+3,28945204785159E-14i</v>
      </c>
      <c r="E512" t="str">
        <f>+IMDIV(1,'R3C3'!F514)</f>
        <v>9,9999574904932E-07+2,06177899140556E-09i</v>
      </c>
      <c r="F512" t="str">
        <f>+IMDIV(1,'R4C4'!F514)</f>
        <v>9,9999574904932E-07+2,06177899140556E-09i</v>
      </c>
      <c r="G512" t="str">
        <f t="shared" si="35"/>
        <v>0,0137229633581707-0,0172187030645386i</v>
      </c>
      <c r="H512" t="str">
        <f t="shared" si="36"/>
        <v>28,3062406342745+35,5168734065556i</v>
      </c>
      <c r="I512">
        <f t="shared" si="37"/>
        <v>7719.2690000000002</v>
      </c>
      <c r="J512">
        <f t="shared" si="38"/>
        <v>45.416864218291742</v>
      </c>
      <c r="K512">
        <f t="shared" si="39"/>
        <v>51.445852540455419</v>
      </c>
    </row>
    <row r="513" spans="1:11" x14ac:dyDescent="0.3">
      <c r="A513">
        <f>+impedance_haut_parleur!A513</f>
        <v>7831.4210000000003</v>
      </c>
      <c r="B513" t="str">
        <f>+IMDIV(1,impedance_haut_parleur!E513)</f>
        <v>0,0135674512057236-0,0170517362834458i</v>
      </c>
      <c r="C513" t="str">
        <f>+IMDIV(1,'R1L1C1'!F515)</f>
        <v>9,99999999999999E-07+3,10241933754239E-14i</v>
      </c>
      <c r="D513" t="str">
        <f>+IMDIV(1,'R2L2C2'!F515)</f>
        <v>9,99999999999999E-07+3,10241933754239E-14i</v>
      </c>
      <c r="E513" t="str">
        <f>+IMDIV(1,'R3C3'!F515)</f>
        <v>9,99995869930813E-07+2,03225296879033E-09i</v>
      </c>
      <c r="F513" t="str">
        <f>+IMDIV(1,'R4C4'!F515)</f>
        <v>9,99995869930813E-07+2,03225296879033E-09i</v>
      </c>
      <c r="G513" t="str">
        <f t="shared" si="35"/>
        <v>0,0135714511974635-0,0170517322188778i</v>
      </c>
      <c r="H513" t="str">
        <f t="shared" si="36"/>
        <v>28,5747331671421+35,9024758003078i</v>
      </c>
      <c r="I513">
        <f t="shared" si="37"/>
        <v>7831.4210000000003</v>
      </c>
      <c r="J513">
        <f t="shared" si="38"/>
        <v>45.885761889338369</v>
      </c>
      <c r="K513">
        <f t="shared" si="39"/>
        <v>51.483764180999003</v>
      </c>
    </row>
    <row r="514" spans="1:11" x14ac:dyDescent="0.3">
      <c r="A514">
        <f>+impedance_haut_parleur!A514</f>
        <v>7945.2039999999997</v>
      </c>
      <c r="B514" t="str">
        <f>+IMDIV(1,impedance_haut_parleur!E514)</f>
        <v>0,0134271643985427-0,0168917538245066i</v>
      </c>
      <c r="C514" t="str">
        <f>+IMDIV(1,'R1L1C1'!F516)</f>
        <v>9,99999999999999E-07+2,91602959357096E-14i</v>
      </c>
      <c r="D514" t="str">
        <f>+IMDIV(1,'R2L2C2'!F516)</f>
        <v>9,99999999999999E-07+2,91602959357096E-14i</v>
      </c>
      <c r="E514" t="str">
        <f>+IMDIV(1,'R3C3'!F516)</f>
        <v>9,9999598737647E-07+2,00314937744866E-09i</v>
      </c>
      <c r="F514" t="str">
        <f>+IMDIV(1,'R4C4'!F516)</f>
        <v>9,9999598737647E-07+2,00314937744866E-09i</v>
      </c>
      <c r="G514" t="str">
        <f t="shared" si="35"/>
        <v>0,0134311643905175-0,0168917498181495i</v>
      </c>
      <c r="H514" t="str">
        <f t="shared" si="36"/>
        <v>28,8391121359802+36,2696079814542i</v>
      </c>
      <c r="I514">
        <f t="shared" si="37"/>
        <v>7945.2039999999997</v>
      </c>
      <c r="J514">
        <f t="shared" si="38"/>
        <v>46.337661269425396</v>
      </c>
      <c r="K514">
        <f t="shared" si="39"/>
        <v>51.510680056397824</v>
      </c>
    </row>
    <row r="515" spans="1:11" x14ac:dyDescent="0.3">
      <c r="A515">
        <f>+impedance_haut_parleur!A515</f>
        <v>8060.64</v>
      </c>
      <c r="B515" t="str">
        <f>+IMDIV(1,impedance_haut_parleur!E515)</f>
        <v>0,0133009342576718-0,016728756547287i</v>
      </c>
      <c r="C515" t="str">
        <f>+IMDIV(1,'R1L1C1'!F517)</f>
        <v>9,99999999999999E-07+2,73024683842346E-14i</v>
      </c>
      <c r="D515" t="str">
        <f>+IMDIV(1,'R2L2C2'!F517)</f>
        <v>9,99999999999999E-07+2,73024683842346E-14i</v>
      </c>
      <c r="E515" t="str">
        <f>+IMDIV(1,'R3C3'!F517)</f>
        <v>9,99996101482218E-07+1,97446260623871E-09i</v>
      </c>
      <c r="F515" t="str">
        <f>+IMDIV(1,'R4C4'!F517)</f>
        <v>9,99996101482218E-07+1,97446260623871E-09i</v>
      </c>
      <c r="G515" t="str">
        <f t="shared" si="35"/>
        <v>0,0133049342498748-0,0167287525983072i</v>
      </c>
      <c r="H515" t="str">
        <f t="shared" si="36"/>
        <v>29,1217703616202+36,6158060201496i</v>
      </c>
      <c r="I515">
        <f t="shared" si="37"/>
        <v>8060.64</v>
      </c>
      <c r="J515">
        <f t="shared" si="38"/>
        <v>46.784556848389236</v>
      </c>
      <c r="K515">
        <f t="shared" si="39"/>
        <v>51.503600725545418</v>
      </c>
    </row>
    <row r="516" spans="1:11" x14ac:dyDescent="0.3">
      <c r="A516">
        <f>+impedance_haut_parleur!A516</f>
        <v>8177.7520000000004</v>
      </c>
      <c r="B516" t="str">
        <f>+IMDIV(1,impedance_haut_parleur!E516)</f>
        <v>0,0131753575457701-0,0165862621966601i</v>
      </c>
      <c r="C516" t="str">
        <f>+IMDIV(1,'R1L1C1'!F518)</f>
        <v>9,99999999999999E-07+2,54503400057946E-14i</v>
      </c>
      <c r="D516" t="str">
        <f>+IMDIV(1,'R2L2C2'!F518)</f>
        <v>9,99999999999999E-07+2,54503400057946E-14i</v>
      </c>
      <c r="E516" t="str">
        <f>+IMDIV(1,'R3C3'!F518)</f>
        <v>9,99996212342103E-07+1,9461869260332E-09i</v>
      </c>
      <c r="F516" t="str">
        <f>+IMDIV(1,'R4C4'!F518)</f>
        <v>9,99996212342103E-07+1,9461869260332E-09i</v>
      </c>
      <c r="G516" t="str">
        <f t="shared" ref="G516:G578" si="40">+IMSUM(B516:F516)</f>
        <v>0,0131793575381948-0,0165862583042353i</v>
      </c>
      <c r="H516" t="str">
        <f t="shared" ref="H516:H578" si="41">+IMDIV(1,G516)</f>
        <v>29,3658072345235+36,9569504956994i</v>
      </c>
      <c r="I516">
        <f t="shared" ref="I516:I578" si="42">+A516</f>
        <v>8177.7520000000004</v>
      </c>
      <c r="J516">
        <f t="shared" ref="J516:J578" si="43">+IMABS(H516)</f>
        <v>47.203461996730383</v>
      </c>
      <c r="K516">
        <f t="shared" ref="K516:K578" si="44">+DEGREES(IMARGUMENT(H516))</f>
        <v>51.529522563240157</v>
      </c>
    </row>
    <row r="517" spans="1:11" x14ac:dyDescent="0.3">
      <c r="A517">
        <f>+impedance_haut_parleur!A517</f>
        <v>8296.5660000000007</v>
      </c>
      <c r="B517" t="str">
        <f>+IMDIV(1,impedance_haut_parleur!E517)</f>
        <v>0,0130439947577847-0,016426188677485i</v>
      </c>
      <c r="C517" t="str">
        <f>+IMDIV(1,'R1L1C1'!F519)</f>
        <v>9,99999999999999E-07+2,36034993298822E-14i</v>
      </c>
      <c r="D517" t="str">
        <f>+IMDIV(1,'R2L2C2'!F519)</f>
        <v>9,99999999999999E-07+2,36034993298822E-14i</v>
      </c>
      <c r="E517" t="str">
        <f>+IMDIV(1,'R3C3'!F519)</f>
        <v>9,9999632004998E-07+1,91831605280617E-09i</v>
      </c>
      <c r="F517" t="str">
        <f>+IMDIV(1,'R4C4'!F519)</f>
        <v>9,9999632004998E-07+1,91831605280617E-09i</v>
      </c>
      <c r="G517" t="str">
        <f t="shared" si="40"/>
        <v>0,0130479947504248-0,0164261848408057i</v>
      </c>
      <c r="H517" t="str">
        <f t="shared" si="41"/>
        <v>29,6498356803149+37,3263241363975i</v>
      </c>
      <c r="I517">
        <f t="shared" si="42"/>
        <v>8296.5660000000007</v>
      </c>
      <c r="J517">
        <f t="shared" si="43"/>
        <v>47.669353146493243</v>
      </c>
      <c r="K517">
        <f t="shared" si="44"/>
        <v>51.538437920433054</v>
      </c>
    </row>
    <row r="518" spans="1:11" x14ac:dyDescent="0.3">
      <c r="A518">
        <f>+impedance_haut_parleur!A518</f>
        <v>8417.107</v>
      </c>
      <c r="B518" t="str">
        <f>+IMDIV(1,impedance_haut_parleur!E518)</f>
        <v>0,0129327037574662-0,0162784554077952i</v>
      </c>
      <c r="C518" t="str">
        <f>+IMDIV(1,'R1L1C1'!F520)</f>
        <v>0,000001+2,17615582521417E-14i</v>
      </c>
      <c r="D518" t="str">
        <f>+IMDIV(1,'R2L2C2'!F520)</f>
        <v>0,000001+2,17615582521417E-14i</v>
      </c>
      <c r="E518" t="str">
        <f>+IMDIV(1,'R3C3'!F520)</f>
        <v>9,99996424695674E-07+1,89084413521818E-09i</v>
      </c>
      <c r="F518" t="str">
        <f>+IMDIV(1,'R4C4'!F520)</f>
        <v>9,99996424695674E-07+1,89084413521818E-09i</v>
      </c>
      <c r="G518" t="str">
        <f t="shared" si="40"/>
        <v>0,0129367037503156-0,0162784516260634i</v>
      </c>
      <c r="H518" t="str">
        <f t="shared" si="41"/>
        <v>29,9220879458656+37,6514196025943i</v>
      </c>
      <c r="I518">
        <f t="shared" si="42"/>
        <v>8417.107</v>
      </c>
      <c r="J518">
        <f t="shared" si="43"/>
        <v>48.09325051533466</v>
      </c>
      <c r="K518">
        <f t="shared" si="44"/>
        <v>51.525363429845918</v>
      </c>
    </row>
    <row r="519" spans="1:11" x14ac:dyDescent="0.3">
      <c r="A519">
        <f>+impedance_haut_parleur!A519</f>
        <v>8539.3989999999994</v>
      </c>
      <c r="B519" t="str">
        <f>+IMDIV(1,impedance_haut_parleur!E519)</f>
        <v>0,0128145204907575-0,0161435769257289i</v>
      </c>
      <c r="C519" t="str">
        <f>+IMDIV(1,'R1L1C1'!F521)</f>
        <v>0,000001+1,99241502006407E-14i</v>
      </c>
      <c r="D519" t="str">
        <f>+IMDIV(1,'R2L2C2'!F521)</f>
        <v>0,000001+1,99241502006407E-14i</v>
      </c>
      <c r="E519" t="str">
        <f>+IMDIV(1,'R3C3'!F521)</f>
        <v>9,99996526365319E-07+1,86376570816946E-09i</v>
      </c>
      <c r="F519" t="str">
        <f>+IMDIV(1,'R4C4'!F521)</f>
        <v>9,99996526365319E-07+1,86376570816946E-09i</v>
      </c>
      <c r="G519" t="str">
        <f t="shared" si="40"/>
        <v>0,0128185204838102-0,0161435731981576i</v>
      </c>
      <c r="H519" t="str">
        <f t="shared" si="41"/>
        <v>30,166234179238+37,9911870640892i</v>
      </c>
      <c r="I519">
        <f t="shared" si="42"/>
        <v>8539.3989999999994</v>
      </c>
      <c r="J519">
        <f t="shared" si="43"/>
        <v>48.511153141264799</v>
      </c>
      <c r="K519">
        <f t="shared" si="44"/>
        <v>51.549285583464787</v>
      </c>
    </row>
    <row r="520" spans="1:11" x14ac:dyDescent="0.3">
      <c r="A520">
        <f>+impedance_haut_parleur!A520</f>
        <v>8663.4680000000008</v>
      </c>
      <c r="B520" t="str">
        <f>+IMDIV(1,impedance_haut_parleur!E520)</f>
        <v>0,0126964352540478-0,0159816358125235i</v>
      </c>
      <c r="C520" t="str">
        <f>+IMDIV(1,'R1L1C1'!F522)</f>
        <v>0,000001+1,80908844848419E-14i</v>
      </c>
      <c r="D520" t="str">
        <f>+IMDIV(1,'R2L2C2'!F522)</f>
        <v>0,000001+1,80908844848419E-14i</v>
      </c>
      <c r="E520" t="str">
        <f>+IMDIV(1,'R3C3'!F522)</f>
        <v>9,99996625144004E-07+1,83707501391915E-09i</v>
      </c>
      <c r="F520" t="str">
        <f>+IMDIV(1,'R4C4'!F522)</f>
        <v>9,99996625144004E-07+1,83707501391915E-09i</v>
      </c>
      <c r="G520" t="str">
        <f t="shared" si="40"/>
        <v>0,0127004352472981-0,0159816321383373i</v>
      </c>
      <c r="H520" t="str">
        <f t="shared" si="41"/>
        <v>30,4776100392645+38,3515952500009i</v>
      </c>
      <c r="I520">
        <f t="shared" si="42"/>
        <v>8663.4680000000008</v>
      </c>
      <c r="J520">
        <f t="shared" si="43"/>
        <v>48.987034732930795</v>
      </c>
      <c r="K520">
        <f t="shared" si="44"/>
        <v>51.526202989508029</v>
      </c>
    </row>
    <row r="521" spans="1:11" x14ac:dyDescent="0.3">
      <c r="A521">
        <f>+impedance_haut_parleur!A521</f>
        <v>8789.3389999999999</v>
      </c>
      <c r="B521" t="str">
        <f>+IMDIV(1,impedance_haut_parleur!E521)</f>
        <v>0,0125591188300382-0,0158450962642303i</v>
      </c>
      <c r="C521" t="str">
        <f>+IMDIV(1,'R1L1C1'!F523)</f>
        <v>0,000001+1,62613915655237E-14i</v>
      </c>
      <c r="D521" t="str">
        <f>+IMDIV(1,'R2L2C2'!F523)</f>
        <v>0,000001+1,62613915655237E-14i</v>
      </c>
      <c r="E521" t="str">
        <f>+IMDIV(1,'R3C3'!F523)</f>
        <v>9,99996721113311E-07+1,81076667131477E-09i</v>
      </c>
      <c r="F521" t="str">
        <f>+IMDIV(1,'R4C4'!F523)</f>
        <v>9,99996721113311E-07+1,81076667131477E-09i</v>
      </c>
      <c r="G521" t="str">
        <f t="shared" si="40"/>
        <v>0,0125631188234804-0,0158450926426644i</v>
      </c>
      <c r="H521" t="str">
        <f t="shared" si="41"/>
        <v>30,724265458972+38,7506350465574i</v>
      </c>
      <c r="I521">
        <f t="shared" si="42"/>
        <v>8789.3389999999999</v>
      </c>
      <c r="J521">
        <f t="shared" si="43"/>
        <v>49.452929180230193</v>
      </c>
      <c r="K521">
        <f t="shared" si="44"/>
        <v>51.590111556851632</v>
      </c>
    </row>
    <row r="522" spans="1:11" x14ac:dyDescent="0.3">
      <c r="A522">
        <f>+impedance_haut_parleur!A522</f>
        <v>8917.0390000000007</v>
      </c>
      <c r="B522" t="str">
        <f>+IMDIV(1,impedance_haut_parleur!E522)</f>
        <v>0,012463421992095-0,0156647401962074i</v>
      </c>
      <c r="C522" t="str">
        <f>+IMDIV(1,'R1L1C1'!F524)</f>
        <v>0,000001+1,44352788737894E-14i</v>
      </c>
      <c r="D522" t="str">
        <f>+IMDIV(1,'R2L2C2'!F524)</f>
        <v>0,000001+1,44352788737894E-14i</v>
      </c>
      <c r="E522" t="str">
        <f>+IMDIV(1,'R3C3'!F524)</f>
        <v>9,99996814353753E-07+1,78483503414697E-09i</v>
      </c>
      <c r="F522" t="str">
        <f>+IMDIV(1,'R4C4'!F524)</f>
        <v>9,99996814353753E-07+1,78483503414697E-09i</v>
      </c>
      <c r="G522" t="str">
        <f t="shared" si="40"/>
        <v>0,0124674219857237-0,0156647366265085i</v>
      </c>
      <c r="H522" t="str">
        <f t="shared" si="41"/>
        <v>31,1047447819666+39,0816670360731i</v>
      </c>
      <c r="I522">
        <f t="shared" si="42"/>
        <v>8917.0390000000007</v>
      </c>
      <c r="J522">
        <f t="shared" si="43"/>
        <v>49.948792240351132</v>
      </c>
      <c r="K522">
        <f t="shared" si="44"/>
        <v>51.484035680138263</v>
      </c>
    </row>
    <row r="523" spans="1:11" x14ac:dyDescent="0.3">
      <c r="A523">
        <f>+impedance_haut_parleur!A523</f>
        <v>9046.5949999999993</v>
      </c>
      <c r="B523" t="str">
        <f>+IMDIV(1,impedance_haut_parleur!E523)</f>
        <v>0,012367531608086-0,0155191867410668i</v>
      </c>
      <c r="C523" t="str">
        <f>+IMDIV(1,'R1L1C1'!F525)</f>
        <v>0,000001+1,26121606086433E-14i</v>
      </c>
      <c r="D523" t="str">
        <f>+IMDIV(1,'R2L2C2'!F525)</f>
        <v>0,000001+1,26121606086433E-14i</v>
      </c>
      <c r="E523" t="str">
        <f>+IMDIV(1,'R3C3'!F525)</f>
        <v>9,99996904943205E-07+1,75927462761744E-09i</v>
      </c>
      <c r="F523" t="str">
        <f>+IMDIV(1,'R4C4'!F525)</f>
        <v>9,99996904943205E-07+1,75927462761744E-09i</v>
      </c>
      <c r="G523" t="str">
        <f t="shared" si="40"/>
        <v>0,0123715316018959-0,0155191832224923i</v>
      </c>
      <c r="H523" t="str">
        <f t="shared" si="41"/>
        <v>31,4078105156932+39,3988053941249i</v>
      </c>
      <c r="I523">
        <f t="shared" si="42"/>
        <v>9046.5949999999993</v>
      </c>
      <c r="J523">
        <f t="shared" si="43"/>
        <v>50.3856768126996</v>
      </c>
      <c r="K523">
        <f t="shared" si="44"/>
        <v>51.438963007108647</v>
      </c>
    </row>
    <row r="524" spans="1:11" x14ac:dyDescent="0.3">
      <c r="A524">
        <f>+impedance_haut_parleur!A524</f>
        <v>9178.0319999999992</v>
      </c>
      <c r="B524" t="str">
        <f>+IMDIV(1,impedance_haut_parleur!E524)</f>
        <v>0,012241628150787-0,0153959019799229i</v>
      </c>
      <c r="C524" t="str">
        <f>+IMDIV(1,'R1L1C1'!F526)</f>
        <v>0,000001+1,07916847500333E-14i</v>
      </c>
      <c r="D524" t="str">
        <f>+IMDIV(1,'R2L2C2'!F526)</f>
        <v>0,000001+1,07916847500333E-14i</v>
      </c>
      <c r="E524" t="str">
        <f>+IMDIV(1,'R3C3'!F526)</f>
        <v>9,99996992955728E-07+1,73408051427512E-09i</v>
      </c>
      <c r="F524" t="str">
        <f>+IMDIV(1,'R4C4'!F526)</f>
        <v>9,99996992955728E-07+1,73408051427512E-09i</v>
      </c>
      <c r="G524" t="str">
        <f t="shared" si="40"/>
        <v>0,0122456281447729-0,0153958985117403i</v>
      </c>
      <c r="H524" t="str">
        <f t="shared" si="41"/>
        <v>31,6433412621759+39,7838040552275i</v>
      </c>
      <c r="I524">
        <f t="shared" si="42"/>
        <v>9178.0319999999992</v>
      </c>
      <c r="J524">
        <f t="shared" si="43"/>
        <v>50.833572679276244</v>
      </c>
      <c r="K524">
        <f t="shared" si="44"/>
        <v>51.501874795858761</v>
      </c>
    </row>
    <row r="525" spans="1:11" x14ac:dyDescent="0.3">
      <c r="A525">
        <f>+impedance_haut_parleur!A525</f>
        <v>9311.3799999999992</v>
      </c>
      <c r="B525" t="str">
        <f>+IMDIV(1,impedance_haut_parleur!E525)</f>
        <v>0,0121350257909461-0,0152514467487256i</v>
      </c>
      <c r="C525" t="str">
        <f>+IMDIV(1,'R1L1C1'!F527)</f>
        <v>0,000001+8,9734357884924E-15i</v>
      </c>
      <c r="D525" t="str">
        <f>+IMDIV(1,'R2L2C2'!F527)</f>
        <v>0,000001+8,9734357884924E-15i</v>
      </c>
      <c r="E525" t="str">
        <f>+IMDIV(1,'R3C3'!F527)</f>
        <v>9,99997078466348E-07+1,7092469442271E-09i</v>
      </c>
      <c r="F525" t="str">
        <f>+IMDIV(1,'R4C4'!F527)</f>
        <v>9,99997078466348E-07+1,7092469442271E-09i</v>
      </c>
      <c r="G525" t="str">
        <f t="shared" si="40"/>
        <v>0,012139025785103-0,0152514433302138i</v>
      </c>
      <c r="H525" t="str">
        <f t="shared" si="41"/>
        <v>31,9479599230468+40,1393414025239i</v>
      </c>
      <c r="I525">
        <f t="shared" si="42"/>
        <v>9311.3799999999992</v>
      </c>
      <c r="J525">
        <f t="shared" si="43"/>
        <v>51.30145096849575</v>
      </c>
      <c r="K525">
        <f t="shared" si="44"/>
        <v>51.482793321296114</v>
      </c>
    </row>
    <row r="526" spans="1:11" x14ac:dyDescent="0.3">
      <c r="A526">
        <f>+impedance_haut_parleur!A526</f>
        <v>9446.6640000000007</v>
      </c>
      <c r="B526" t="str">
        <f>+IMDIV(1,impedance_haut_parleur!E526)</f>
        <v>0,012024397575469-0,0151086189094761i</v>
      </c>
      <c r="C526" t="str">
        <f>+IMDIV(1,'R1L1C1'!F528)</f>
        <v>0,000001+7,1570728296815E-15i</v>
      </c>
      <c r="D526" t="str">
        <f>+IMDIV(1,'R2L2C2'!F528)</f>
        <v>0,000001+7,1570728296815E-15i</v>
      </c>
      <c r="E526" t="str">
        <f>+IMDIV(1,'R3C3'!F528)</f>
        <v>9,99997161544478E-07+1,6847692618015E-09i</v>
      </c>
      <c r="F526" t="str">
        <f>+IMDIV(1,'R4C4'!F528)</f>
        <v>9,99997161544478E-07+1,6847692618015E-09i</v>
      </c>
      <c r="G526" t="str">
        <f t="shared" si="40"/>
        <v>0,0120283975697921-0,0151086155399233i</v>
      </c>
      <c r="H526" t="str">
        <f t="shared" si="41"/>
        <v>32,2518121463621+40,5108184492471i</v>
      </c>
      <c r="I526">
        <f t="shared" si="42"/>
        <v>9446.6640000000007</v>
      </c>
      <c r="J526">
        <f t="shared" si="43"/>
        <v>51.781326732250584</v>
      </c>
      <c r="K526">
        <f t="shared" si="44"/>
        <v>51.475708193558617</v>
      </c>
    </row>
    <row r="527" spans="1:11" x14ac:dyDescent="0.3">
      <c r="A527">
        <f>+impedance_haut_parleur!A527</f>
        <v>9583.9150000000009</v>
      </c>
      <c r="B527" t="str">
        <f>+IMDIV(1,impedance_haut_parleur!E527)</f>
        <v>0,0118890824980828-0,0149509096037108i</v>
      </c>
      <c r="C527" t="str">
        <f>+IMDIV(1,'R1L1C1'!F529)</f>
        <v>0,000001+5,34217966895319E-15i</v>
      </c>
      <c r="D527" t="str">
        <f>+IMDIV(1,'R2L2C2'!F529)</f>
        <v>0,000001+5,34217966895319E-15i</v>
      </c>
      <c r="E527" t="str">
        <f>+IMDIV(1,'R3C3'!F529)</f>
        <v>9,99997242261012E-07+1,66064185861523E-09i</v>
      </c>
      <c r="F527" t="str">
        <f>+IMDIV(1,'R4C4'!F529)</f>
        <v>9,99997242261012E-07+1,66064185861523E-09i</v>
      </c>
      <c r="G527" t="str">
        <f t="shared" si="40"/>
        <v>0,0118930824925673-0,0149509062824164i</v>
      </c>
      <c r="H527" t="str">
        <f t="shared" si="41"/>
        <v>32,58601869142+40,9641917372527i</v>
      </c>
      <c r="I527">
        <f t="shared" si="42"/>
        <v>9583.9150000000009</v>
      </c>
      <c r="J527">
        <f t="shared" si="43"/>
        <v>52.344184193126708</v>
      </c>
      <c r="K527">
        <f t="shared" si="44"/>
        <v>51.498604287449218</v>
      </c>
    </row>
    <row r="528" spans="1:11" x14ac:dyDescent="0.3">
      <c r="A528">
        <f>+impedance_haut_parleur!A528</f>
        <v>9723.1589999999997</v>
      </c>
      <c r="B528" t="str">
        <f>+IMDIV(1,impedance_haut_parleur!E528)</f>
        <v>0,0117800063281582-0,0147962412359757i</v>
      </c>
      <c r="C528" t="str">
        <f>+IMDIV(1,'R1L1C1'!F530)</f>
        <v>0,000001+3,5284126124934E-15i</v>
      </c>
      <c r="D528" t="str">
        <f>+IMDIV(1,'R2L2C2'!F530)</f>
        <v>0,000001+3,5284126124934E-15i</v>
      </c>
      <c r="E528" t="str">
        <f>+IMDIV(1,'R3C3'!F530)</f>
        <v>9,99997320681614E-07+1,63686016720626E-09i</v>
      </c>
      <c r="F528" t="str">
        <f>+IMDIV(1,'R4C4'!F530)</f>
        <v>9,99997320681614E-07+1,63686016720626E-09i</v>
      </c>
      <c r="G528" t="str">
        <f t="shared" si="40"/>
        <v>0,0117840063227996-0,0147962379622483i</v>
      </c>
      <c r="H528" t="str">
        <f t="shared" si="41"/>
        <v>32,9354038491926+41,3543628021091i</v>
      </c>
      <c r="I528">
        <f t="shared" si="42"/>
        <v>9723.1589999999997</v>
      </c>
      <c r="J528">
        <f t="shared" si="43"/>
        <v>52.867042185825717</v>
      </c>
      <c r="K528">
        <f t="shared" si="44"/>
        <v>51.465514864951253</v>
      </c>
    </row>
    <row r="529" spans="1:11" x14ac:dyDescent="0.3">
      <c r="A529">
        <f>+impedance_haut_parleur!A529</f>
        <v>9864.4269999999997</v>
      </c>
      <c r="B529" t="str">
        <f>+IMDIV(1,impedance_haut_parleur!E529)</f>
        <v>0,0117090225124582-0,0146387963674402i</v>
      </c>
      <c r="C529" t="str">
        <f>+IMDIV(1,'R1L1C1'!F531)</f>
        <v>0,000001+1,71536780050491E-15i</v>
      </c>
      <c r="D529" t="str">
        <f>+IMDIV(1,'R2L2C2'!F531)</f>
        <v>0,000001+1,71536780050491E-15i</v>
      </c>
      <c r="E529" t="str">
        <f>+IMDIV(1,'R3C3'!F531)</f>
        <v>9,99997396872703E-07+1,61341889185574E-09i</v>
      </c>
      <c r="F529" t="str">
        <f>+IMDIV(1,'R4C4'!F531)</f>
        <v>9,99997396872703E-07+1,61341889185574E-09i</v>
      </c>
      <c r="G529" t="str">
        <f t="shared" si="40"/>
        <v>0,0117130225072519-0,014638793140599i</v>
      </c>
      <c r="H529" t="str">
        <f t="shared" si="41"/>
        <v>33,3239934861872+41,64792195703i</v>
      </c>
      <c r="I529">
        <f t="shared" si="42"/>
        <v>9864.4269999999997</v>
      </c>
      <c r="J529">
        <f t="shared" si="43"/>
        <v>53.338897112766666</v>
      </c>
      <c r="K529">
        <f t="shared" si="44"/>
        <v>51.335447578797762</v>
      </c>
    </row>
    <row r="530" spans="1:11" x14ac:dyDescent="0.3">
      <c r="A530">
        <f>+impedance_haut_parleur!A530</f>
        <v>10007.745999999999</v>
      </c>
      <c r="B530" t="str">
        <f>+IMDIV(1,impedance_haut_parleur!E530)</f>
        <v>0,0116408786932711-0,0144902406465225i</v>
      </c>
      <c r="C530" t="str">
        <f>+IMDIV(1,'R1L1C1'!F532)</f>
        <v>0,000001-9,73014365222014E-17i</v>
      </c>
      <c r="D530" t="str">
        <f>+IMDIV(1,'R2L2C2'!F532)</f>
        <v>0,000001-9,73014365222014E-17i</v>
      </c>
      <c r="E530" t="str">
        <f>+IMDIV(1,'R3C3'!F532)</f>
        <v>9,9999747089642E-07+1,59031354885065E-09i</v>
      </c>
      <c r="F530" t="str">
        <f>+IMDIV(1,'R4C4'!F532)</f>
        <v>9,9999747089642E-07+1,59031354885065E-09i</v>
      </c>
      <c r="G530" t="str">
        <f t="shared" si="40"/>
        <v>0,0116448786882129-0,0144902374658956i</v>
      </c>
      <c r="H530" t="str">
        <f t="shared" si="41"/>
        <v>33,697579572111+41,9313883037743i</v>
      </c>
      <c r="I530">
        <f t="shared" si="42"/>
        <v>10007.745999999999</v>
      </c>
      <c r="J530">
        <f t="shared" si="43"/>
        <v>53.793756088422128</v>
      </c>
      <c r="K530">
        <f t="shared" si="44"/>
        <v>51.213382609951047</v>
      </c>
    </row>
    <row r="531" spans="1:11" x14ac:dyDescent="0.3">
      <c r="A531">
        <f>+impedance_haut_parleur!A531</f>
        <v>10153.147999999999</v>
      </c>
      <c r="B531" t="str">
        <f>+IMDIV(1,impedance_haut_parleur!E531)</f>
        <v>0,0115558086866186-0,0143874334338452i</v>
      </c>
      <c r="C531" t="str">
        <f>+IMDIV(1,'R1L1C1'!F533)</f>
        <v>0,000001-1,9100000358369E-15i</v>
      </c>
      <c r="D531" t="str">
        <f>+IMDIV(1,'R2L2C2'!F533)</f>
        <v>0,000001-1,9100000358369E-15i</v>
      </c>
      <c r="E531" t="str">
        <f>+IMDIV(1,'R3C3'!F533)</f>
        <v>9,99997542815526E-07+1,56753897430472E-09i</v>
      </c>
      <c r="F531" t="str">
        <f>+IMDIV(1,'R4C4'!F533)</f>
        <v>9,99997542815526E-07+1,56753897430472E-09i</v>
      </c>
      <c r="G531" t="str">
        <f t="shared" si="40"/>
        <v>0,0115598086817042-0,0143874302987711i</v>
      </c>
      <c r="H531" t="str">
        <f t="shared" si="41"/>
        <v>33,9368211332631+42,2380388863583i</v>
      </c>
      <c r="I531">
        <f t="shared" si="42"/>
        <v>10153.147999999999</v>
      </c>
      <c r="J531">
        <f t="shared" si="43"/>
        <v>54.182651813994937</v>
      </c>
      <c r="K531">
        <f t="shared" si="44"/>
        <v>51.219312356793395</v>
      </c>
    </row>
    <row r="532" spans="1:11" x14ac:dyDescent="0.3">
      <c r="A532">
        <f>+impedance_haut_parleur!A532</f>
        <v>10300.663</v>
      </c>
      <c r="B532" t="str">
        <f>+IMDIV(1,impedance_haut_parleur!E532)</f>
        <v>0,0114558807926336-0,0142676091064114i</v>
      </c>
      <c r="C532" t="str">
        <f>+IMDIV(1,'R1L1C1'!F534)</f>
        <v>0,000001-3,7231016849018E-15i</v>
      </c>
      <c r="D532" t="str">
        <f>+IMDIV(1,'R2L2C2'!F534)</f>
        <v>0,000001-3,7231016849018E-15i</v>
      </c>
      <c r="E532" t="str">
        <f>+IMDIV(1,'R3C3'!F534)</f>
        <v>9,99997612689717E-07+1,54509047757084E-09i</v>
      </c>
      <c r="F532" t="str">
        <f>+IMDIV(1,'R4C4'!F534)</f>
        <v>9,99997612689717E-07+1,54509047757084E-09i</v>
      </c>
      <c r="G532" t="str">
        <f t="shared" si="40"/>
        <v>0,011459880787859-0,0142676060162379i</v>
      </c>
      <c r="H532" t="str">
        <f t="shared" si="41"/>
        <v>34,219483296652+42,6034192496236i</v>
      </c>
      <c r="I532">
        <f t="shared" si="42"/>
        <v>10300.663</v>
      </c>
      <c r="J532">
        <f t="shared" si="43"/>
        <v>54.644527345828912</v>
      </c>
      <c r="K532">
        <f t="shared" si="44"/>
        <v>51.22822863239643</v>
      </c>
    </row>
    <row r="533" spans="1:11" x14ac:dyDescent="0.3">
      <c r="A533">
        <f>+impedance_haut_parleur!A533</f>
        <v>10450.321</v>
      </c>
      <c r="B533" t="str">
        <f>+IMDIV(1,impedance_haut_parleur!E533)</f>
        <v>0,0113461819269851-0,0141370496880847i</v>
      </c>
      <c r="C533" t="str">
        <f>+IMDIV(1,'R1L1C1'!F535)</f>
        <v>0,000001-5,53697505546991E-15i</v>
      </c>
      <c r="D533" t="str">
        <f>+IMDIV(1,'R2L2C2'!F535)</f>
        <v>0,000001-5,53697505546991E-15i</v>
      </c>
      <c r="E533" t="str">
        <f>+IMDIV(1,'R3C3'!F535)</f>
        <v>9,99997680576813E-07+1,52296349503742E-09i</v>
      </c>
      <c r="F533" t="str">
        <f>+IMDIV(1,'R4C4'!F535)</f>
        <v>9,99997680576813E-07+1,52296349503742E-09i</v>
      </c>
      <c r="G533" t="str">
        <f t="shared" si="40"/>
        <v>0,0113501819223463-0,0141370466421688i</v>
      </c>
      <c r="H533" t="str">
        <f t="shared" si="41"/>
        <v>34,5323356548329+43,0112260010793i</v>
      </c>
      <c r="I533">
        <f t="shared" si="42"/>
        <v>10450.321</v>
      </c>
      <c r="J533">
        <f t="shared" si="43"/>
        <v>55.158388010292349</v>
      </c>
      <c r="K533">
        <f t="shared" si="44"/>
        <v>51.240135176796798</v>
      </c>
    </row>
    <row r="534" spans="1:11" x14ac:dyDescent="0.3">
      <c r="A534">
        <f>+impedance_haut_parleur!A534</f>
        <v>10602.154</v>
      </c>
      <c r="B534" t="str">
        <f>+IMDIV(1,impedance_haut_parleur!E534)</f>
        <v>0,0112575101774088-0,0139990170202449i</v>
      </c>
      <c r="C534" t="str">
        <f>+IMDIV(1,'R1L1C1'!F536)</f>
        <v>0,000001-7,3520078985224E-15i</v>
      </c>
      <c r="D534" t="str">
        <f>+IMDIV(1,'R2L2C2'!F536)</f>
        <v>0,000001-7,3520078985224E-15i</v>
      </c>
      <c r="E534" t="str">
        <f>+IMDIV(1,'R3C3'!F536)</f>
        <v>9,99997746533697E-07+1,50115329810899E-09i</v>
      </c>
      <c r="F534" t="str">
        <f>+IMDIV(1,'R4C4'!F536)</f>
        <v>9,99997746533697E-07+1,50115329810899E-09i</v>
      </c>
      <c r="G534" t="str">
        <f t="shared" si="40"/>
        <v>0,0112615101729019-0,013999014017953i</v>
      </c>
      <c r="H534" t="str">
        <f t="shared" si="41"/>
        <v>34,8876063487063+43,3682590371905i</v>
      </c>
      <c r="I534">
        <f t="shared" si="42"/>
        <v>10602.154</v>
      </c>
      <c r="J534">
        <f t="shared" si="43"/>
        <v>55.659239742015401</v>
      </c>
      <c r="K534">
        <f t="shared" si="44"/>
        <v>51.185053350386248</v>
      </c>
    </row>
    <row r="535" spans="1:11" x14ac:dyDescent="0.3">
      <c r="A535">
        <f>+impedance_haut_parleur!A535</f>
        <v>10756.191999999999</v>
      </c>
      <c r="B535" t="str">
        <f>+IMDIV(1,impedance_haut_parleur!E535)</f>
        <v>0,0111562740848743-0,0138870183658762i</v>
      </c>
      <c r="C535" t="str">
        <f>+IMDIV(1,'R1L1C1'!F537)</f>
        <v>0,000001-9,1685589230194E-15i</v>
      </c>
      <c r="D535" t="str">
        <f>+IMDIV(1,'R2L2C2'!F537)</f>
        <v>0,000001-9,1685589230194E-15i</v>
      </c>
      <c r="E535" t="str">
        <f>+IMDIV(1,'R3C3'!F537)</f>
        <v>9,99997810614585E-07+1,47965557550836E-09i</v>
      </c>
      <c r="F535" t="str">
        <f>+IMDIV(1,'R4C4'!F537)</f>
        <v>9,99997810614585E-07+1,47965557550836E-09i</v>
      </c>
      <c r="G535" t="str">
        <f t="shared" si="40"/>
        <v>0,0111602740804955-0,0138870154065834i</v>
      </c>
      <c r="H535" t="str">
        <f t="shared" si="41"/>
        <v>35,1614427440366+43,7522854351312i</v>
      </c>
      <c r="I535">
        <f t="shared" si="42"/>
        <v>10756.191999999999</v>
      </c>
      <c r="J535">
        <f t="shared" si="43"/>
        <v>56.130112565710732</v>
      </c>
      <c r="K535">
        <f t="shared" si="44"/>
        <v>51.212965354053843</v>
      </c>
    </row>
    <row r="536" spans="1:11" x14ac:dyDescent="0.3">
      <c r="A536">
        <f>+impedance_haut_parleur!A536</f>
        <v>10912.468999999999</v>
      </c>
      <c r="B536" t="str">
        <f>+IMDIV(1,impedance_haut_parleur!E536)</f>
        <v>0,0110445544174577-0,0137518850735908i</v>
      </c>
      <c r="C536" t="str">
        <f>+IMDIV(1,'R1L1C1'!F538)</f>
        <v>0,000001-1,09870290886414E-14i</v>
      </c>
      <c r="D536" t="str">
        <f>+IMDIV(1,'R2L2C2'!F538)</f>
        <v>0,000001-1,09870290886414E-14i</v>
      </c>
      <c r="E536" t="str">
        <f>+IMDIV(1,'R3C3'!F538)</f>
        <v>9,99997872873621E-07+1,45846558234638E-09i</v>
      </c>
      <c r="F536" t="str">
        <f>+IMDIV(1,'R4C4'!F538)</f>
        <v>9,99997872873621E-07+1,45846558234638E-09i</v>
      </c>
      <c r="G536" t="str">
        <f t="shared" si="40"/>
        <v>0,0110485544132034-0,0137518821566816i</v>
      </c>
      <c r="H536" t="str">
        <f t="shared" si="41"/>
        <v>35,5047990545684+44,1920086859147i</v>
      </c>
      <c r="I536">
        <f t="shared" si="42"/>
        <v>10912.468999999999</v>
      </c>
      <c r="J536">
        <f t="shared" si="43"/>
        <v>56.687956283510886</v>
      </c>
      <c r="K536">
        <f t="shared" si="44"/>
        <v>51.220864576621459</v>
      </c>
    </row>
    <row r="537" spans="1:11" x14ac:dyDescent="0.3">
      <c r="A537">
        <f>+impedance_haut_parleur!A537</f>
        <v>11071.016</v>
      </c>
      <c r="B537" t="str">
        <f>+IMDIV(1,impedance_haut_parleur!E537)</f>
        <v>0,0109385399265153-0,0136208572844632i</v>
      </c>
      <c r="C537" t="str">
        <f>+IMDIV(1,'R1L1C1'!F539)</f>
        <v>0,000001-1,2807779014677E-14i</v>
      </c>
      <c r="D537" t="str">
        <f>+IMDIV(1,'R2L2C2'!F539)</f>
        <v>0,000001-1,2807779014677E-14i</v>
      </c>
      <c r="E537" t="str">
        <f>+IMDIV(1,'R3C3'!F539)</f>
        <v>9,99997933362008E-07+1,43757911808856E-09i</v>
      </c>
      <c r="F537" t="str">
        <f>+IMDIV(1,'R4C4'!F539)</f>
        <v>9,99997933362008E-07+1,43757911808856E-09i</v>
      </c>
      <c r="G537" t="str">
        <f t="shared" si="40"/>
        <v>0,010942539922382-0,0136208544093306i</v>
      </c>
      <c r="H537" t="str">
        <f t="shared" si="41"/>
        <v>35,8458173580565+44,6194999406738i</v>
      </c>
      <c r="I537">
        <f t="shared" si="42"/>
        <v>11071.016</v>
      </c>
      <c r="J537">
        <f t="shared" si="43"/>
        <v>57.234800576423197</v>
      </c>
      <c r="K537">
        <f t="shared" si="44"/>
        <v>51.222766603582066</v>
      </c>
    </row>
    <row r="538" spans="1:11" x14ac:dyDescent="0.3">
      <c r="A538">
        <f>+impedance_haut_parleur!A538</f>
        <v>11231.866</v>
      </c>
      <c r="B538" t="str">
        <f>+IMDIV(1,impedance_haut_parleur!E538)</f>
        <v>0,010828277660641-0,0134758470372695i</v>
      </c>
      <c r="C538" t="str">
        <f>+IMDIV(1,'R1L1C1'!F540)</f>
        <v>0,000001-1,46311879115897E-14i</v>
      </c>
      <c r="D538" t="str">
        <f>+IMDIV(1,'R2L2C2'!F540)</f>
        <v>0,000001-1,46311879115897E-14i</v>
      </c>
      <c r="E538" t="str">
        <f>+IMDIV(1,'R3C3'!F540)</f>
        <v>9,99997992130123E-07+1,41699182958094E-09i</v>
      </c>
      <c r="F538" t="str">
        <f>+IMDIV(1,'R4C4'!F540)</f>
        <v>9,99997992130123E-07+1,41699182958094E-09i</v>
      </c>
      <c r="G538" t="str">
        <f t="shared" si="40"/>
        <v>0,0108322776566253-0,0134758442033151i</v>
      </c>
      <c r="H538" t="str">
        <f t="shared" si="41"/>
        <v>36,2360348943404+45,0792692230665i</v>
      </c>
      <c r="I538">
        <f t="shared" si="42"/>
        <v>11231.866</v>
      </c>
      <c r="J538">
        <f t="shared" si="43"/>
        <v>57.837623901311552</v>
      </c>
      <c r="K538">
        <f t="shared" si="44"/>
        <v>51.206661222004719</v>
      </c>
    </row>
    <row r="539" spans="1:11" x14ac:dyDescent="0.3">
      <c r="A539">
        <f>+impedance_haut_parleur!A539</f>
        <v>11395.054</v>
      </c>
      <c r="B539" t="str">
        <f>+IMDIV(1,impedance_haut_parleur!E539)</f>
        <v>0,0107210272966892-0,0133080885480507i</v>
      </c>
      <c r="C539" t="str">
        <f>+IMDIV(1,'R1L1C1'!F541)</f>
        <v>0,000001-1,64576524377038E-14i</v>
      </c>
      <c r="D539" t="str">
        <f>+IMDIV(1,'R2L2C2'!F541)</f>
        <v>0,000001-1,64576524377038E-14i</v>
      </c>
      <c r="E539" t="str">
        <f>+IMDIV(1,'R3C3'!F541)</f>
        <v>9,99998049227427E-07+1,39669924001061E-09i</v>
      </c>
      <c r="F539" t="str">
        <f>+IMDIV(1,'R4C4'!F541)</f>
        <v>9,99998049227427E-07+1,39669924001061E-09i</v>
      </c>
      <c r="G539" t="str">
        <f t="shared" si="40"/>
        <v>0,0107250272927877-0,0133080857546851i</v>
      </c>
      <c r="H539" t="str">
        <f t="shared" si="41"/>
        <v>36,7130300805273+45,5551430581951i</v>
      </c>
      <c r="I539">
        <f t="shared" si="42"/>
        <v>11395.054</v>
      </c>
      <c r="J539">
        <f t="shared" si="43"/>
        <v>58.507415228723993</v>
      </c>
      <c r="K539">
        <f t="shared" si="44"/>
        <v>51.134552131759875</v>
      </c>
    </row>
    <row r="540" spans="1:11" x14ac:dyDescent="0.3">
      <c r="A540">
        <f>+impedance_haut_parleur!A540</f>
        <v>11560.611000000001</v>
      </c>
      <c r="B540" t="str">
        <f>+IMDIV(1,impedance_haut_parleur!E540)</f>
        <v>0,0106454897042523-0,0131343628637491i</v>
      </c>
      <c r="C540" t="str">
        <f>+IMDIV(1,'R1L1C1'!F542)</f>
        <v>0,000001-1,8287519749559E-14i</v>
      </c>
      <c r="D540" t="str">
        <f>+IMDIV(1,'R2L2C2'!F542)</f>
        <v>0,000001-1,8287519749559E-14i</v>
      </c>
      <c r="E540" t="str">
        <f>+IMDIV(1,'R3C3'!F542)</f>
        <v>9,99998104700429E-07+1,37669748982644E-09i</v>
      </c>
      <c r="F540" t="str">
        <f>+IMDIV(1,'R4C4'!F542)</f>
        <v>9,99998104700429E-07+1,37669748982644E-09i</v>
      </c>
      <c r="G540" t="str">
        <f t="shared" si="40"/>
        <v>0,0106494897004617-0,0131343601103907i</v>
      </c>
      <c r="H540" t="str">
        <f t="shared" si="41"/>
        <v>37,2459997014313+45,9366961713569i</v>
      </c>
      <c r="I540">
        <f t="shared" si="42"/>
        <v>11560.611000000001</v>
      </c>
      <c r="J540">
        <f t="shared" si="43"/>
        <v>59.139196383604805</v>
      </c>
      <c r="K540">
        <f t="shared" si="44"/>
        <v>50.964464650796657</v>
      </c>
    </row>
    <row r="541" spans="1:11" x14ac:dyDescent="0.3">
      <c r="A541">
        <f>+impedance_haut_parleur!A541</f>
        <v>11728.575000000001</v>
      </c>
      <c r="B541" t="str">
        <f>+IMDIV(1,impedance_haut_parleur!E541)</f>
        <v>0,0105944685792464-0,012964210807145i</v>
      </c>
      <c r="C541" t="str">
        <f>+IMDIV(1,'R1L1C1'!F543)</f>
        <v>0,000001-2,01212099224887E-14i</v>
      </c>
      <c r="D541" t="str">
        <f>+IMDIV(1,'R2L2C2'!F543)</f>
        <v>0,000001-2,01212099224887E-14i</v>
      </c>
      <c r="E541" t="str">
        <f>+IMDIV(1,'R3C3'!F543)</f>
        <v>9,99998158596498E-07+1,35698198650242E-09i</v>
      </c>
      <c r="F541" t="str">
        <f>+IMDIV(1,'R4C4'!F543)</f>
        <v>9,99998158596498E-07+1,35698198650242E-09i</v>
      </c>
      <c r="G541" t="str">
        <f t="shared" si="40"/>
        <v>0,0105984685755636-0,0129642080932213i</v>
      </c>
      <c r="H541" t="str">
        <f t="shared" si="41"/>
        <v>37,797915718248+46,2349858725085i</v>
      </c>
      <c r="I541">
        <f t="shared" si="42"/>
        <v>11728.575000000001</v>
      </c>
      <c r="J541">
        <f t="shared" si="43"/>
        <v>59.718978149955305</v>
      </c>
      <c r="K541">
        <f t="shared" si="44"/>
        <v>50.733396252346694</v>
      </c>
    </row>
    <row r="542" spans="1:11" x14ac:dyDescent="0.3">
      <c r="A542">
        <f>+impedance_haut_parleur!A542</f>
        <v>11898.978999999999</v>
      </c>
      <c r="B542" t="str">
        <f>+IMDIV(1,impedance_haut_parleur!E542)</f>
        <v>0,010598873293948-0,0128113816885218i</v>
      </c>
      <c r="C542" t="str">
        <f>+IMDIV(1,'R1L1C1'!F544)</f>
        <v>0,000001-2,19590829629386E-14i</v>
      </c>
      <c r="D542" t="str">
        <f>+IMDIV(1,'R2L2C2'!F544)</f>
        <v>0,000001-2,19590829629386E-14i</v>
      </c>
      <c r="E542" t="str">
        <f>+IMDIV(1,'R3C3'!F544)</f>
        <v>9,99998210959838E-07+1,33754886328743E-09i</v>
      </c>
      <c r="F542" t="str">
        <f>+IMDIV(1,'R4C4'!F544)</f>
        <v>9,99998210959838E-07+1,33754886328743E-09i</v>
      </c>
      <c r="G542" t="str">
        <f t="shared" si="40"/>
        <v>0,0106028732903699-0,012811379013468i</v>
      </c>
      <c r="H542" t="str">
        <f t="shared" si="41"/>
        <v>38,3394794073277+46,3253297870158i</v>
      </c>
      <c r="I542">
        <f t="shared" si="42"/>
        <v>11898.978999999999</v>
      </c>
      <c r="J542">
        <f t="shared" si="43"/>
        <v>60.132785243165628</v>
      </c>
      <c r="K542">
        <f t="shared" si="44"/>
        <v>50.388375521798729</v>
      </c>
    </row>
    <row r="543" spans="1:11" x14ac:dyDescent="0.3">
      <c r="A543">
        <f>+impedance_haut_parleur!A543</f>
        <v>12071.859</v>
      </c>
      <c r="B543" t="str">
        <f>+IMDIV(1,impedance_haut_parleur!E543)</f>
        <v>0,0105984109650345-0,0127355160775878i</v>
      </c>
      <c r="C543" t="str">
        <f>+IMDIV(1,'R1L1C1'!F545)</f>
        <v>9,99999999999999E-07-2,38015271725243E-14i</v>
      </c>
      <c r="D543" t="str">
        <f>+IMDIV(1,'R2L2C2'!F545)</f>
        <v>9,99999999999999E-07-2,38015271725243E-14i</v>
      </c>
      <c r="E543" t="str">
        <f>+IMDIV(1,'R3C3'!F545)</f>
        <v>9,99998261834202E-07+1,31839401416316E-09i</v>
      </c>
      <c r="F543" t="str">
        <f>+IMDIV(1,'R4C4'!F545)</f>
        <v>9,99998261834202E-07+1,31839401416316E-09i</v>
      </c>
      <c r="G543" t="str">
        <f t="shared" si="40"/>
        <v>0,0106024109615582-0,0127355134408474i</v>
      </c>
      <c r="H543" t="str">
        <f t="shared" si="41"/>
        <v>38,6097606538129+46,3776708465062i</v>
      </c>
      <c r="I543">
        <f t="shared" si="42"/>
        <v>12071.859</v>
      </c>
      <c r="J543">
        <f t="shared" si="43"/>
        <v>60.345687260081725</v>
      </c>
      <c r="K543">
        <f t="shared" si="44"/>
        <v>50.222363555832096</v>
      </c>
    </row>
    <row r="544" spans="1:11" x14ac:dyDescent="0.3">
      <c r="A544">
        <f>+impedance_haut_parleur!A544</f>
        <v>12247.251</v>
      </c>
      <c r="B544" t="str">
        <f>+IMDIV(1,impedance_haut_parleur!E544)</f>
        <v>0,0105446150445788-0,012698795211763i</v>
      </c>
      <c r="C544" t="str">
        <f>+IMDIV(1,'R1L1C1'!F546)</f>
        <v>9,99999999999999E-07-2,56489261345819E-14i</v>
      </c>
      <c r="D544" t="str">
        <f>+IMDIV(1,'R2L2C2'!F546)</f>
        <v>9,99999999999999E-07-2,56489261345819E-14i</v>
      </c>
      <c r="E544" t="str">
        <f>+IMDIV(1,'R3C3'!F546)</f>
        <v>9,99998311261935E-07+1,29951345261794E-09i</v>
      </c>
      <c r="F544" t="str">
        <f>+IMDIV(1,'R4C4'!F546)</f>
        <v>9,99998311261935E-07+1,29951345261794E-09i</v>
      </c>
      <c r="G544" t="str">
        <f t="shared" si="40"/>
        <v>0,0105486150412013-0,0126987926127874i</v>
      </c>
      <c r="H544" t="str">
        <f t="shared" si="41"/>
        <v>38,7058815487232+46,5954972062736i</v>
      </c>
      <c r="I544">
        <f t="shared" si="42"/>
        <v>12247.251</v>
      </c>
      <c r="J544">
        <f t="shared" si="43"/>
        <v>60.574628569753877</v>
      </c>
      <c r="K544">
        <f t="shared" si="44"/>
        <v>50.284313690901541</v>
      </c>
    </row>
    <row r="545" spans="1:11" x14ac:dyDescent="0.3">
      <c r="A545">
        <f>+impedance_haut_parleur!A545</f>
        <v>12425.191000000001</v>
      </c>
      <c r="B545" t="str">
        <f>+IMDIV(1,impedance_haut_parleur!E545)</f>
        <v>0,0104618195160594-0,0126282067751467i</v>
      </c>
      <c r="C545" t="str">
        <f>+IMDIV(1,'R1L1C1'!F547)</f>
        <v>9,99999999999999E-07-2,75016590425887E-14i</v>
      </c>
      <c r="D545" t="str">
        <f>+IMDIV(1,'R2L2C2'!F547)</f>
        <v>9,99999999999999E-07-2,75016590425887E-14i</v>
      </c>
      <c r="E545" t="str">
        <f>+IMDIV(1,'R3C3'!F547)</f>
        <v>9,99998359284036E-07+1,28090330332821E-09i</v>
      </c>
      <c r="F545" t="str">
        <f>+IMDIV(1,'R4C4'!F547)</f>
        <v>9,99998359284036E-07+1,28090330332821E-09i</v>
      </c>
      <c r="G545" t="str">
        <f t="shared" si="40"/>
        <v>0,010465819512778-0,0126282042133951i</v>
      </c>
      <c r="H545" t="str">
        <f t="shared" si="41"/>
        <v>38,9056806965149+46,9441385165186i</v>
      </c>
      <c r="I545">
        <f t="shared" si="42"/>
        <v>12425.191000000001</v>
      </c>
      <c r="J545">
        <f t="shared" si="43"/>
        <v>60.970518543942674</v>
      </c>
      <c r="K545">
        <f t="shared" si="44"/>
        <v>50.349233820266448</v>
      </c>
    </row>
    <row r="546" spans="1:11" x14ac:dyDescent="0.3">
      <c r="A546">
        <f>+impedance_haut_parleur!A546</f>
        <v>12605.716</v>
      </c>
      <c r="B546" t="str">
        <f>+IMDIV(1,impedance_haut_parleur!E546)</f>
        <v>0,0103748270043228-0,0125432400432761i</v>
      </c>
      <c r="C546" t="str">
        <f>+IMDIV(1,'R1L1C1'!F548)</f>
        <v>9,99999999999999E-07-2,9360111242873E-14i</v>
      </c>
      <c r="D546" t="str">
        <f>+IMDIV(1,'R2L2C2'!F548)</f>
        <v>9,99999999999999E-07-2,9360111242873E-14i</v>
      </c>
      <c r="E546" t="str">
        <f>+IMDIV(1,'R3C3'!F548)</f>
        <v>9,99998405940477E-07+1,26255969426443E-09i</v>
      </c>
      <c r="F546" t="str">
        <f>+IMDIV(1,'R4C4'!F548)</f>
        <v>9,99998405940477E-07+1,26255969426443E-09i</v>
      </c>
      <c r="G546" t="str">
        <f t="shared" si="40"/>
        <v>0,0103788270011347-0,0125432375182154i</v>
      </c>
      <c r="H546" t="str">
        <f t="shared" si="41"/>
        <v>39,1575744724842+47,3235325332891i</v>
      </c>
      <c r="I546">
        <f t="shared" si="42"/>
        <v>12605.716</v>
      </c>
      <c r="J546">
        <f t="shared" si="43"/>
        <v>61.423386181465268</v>
      </c>
      <c r="K546">
        <f t="shared" si="44"/>
        <v>50.394146890268502</v>
      </c>
    </row>
    <row r="547" spans="1:11" x14ac:dyDescent="0.3">
      <c r="A547">
        <f>+impedance_haut_parleur!A547</f>
        <v>12788.864</v>
      </c>
      <c r="B547" t="str">
        <f>+IMDIV(1,impedance_haut_parleur!E547)</f>
        <v>0,010272616945591-0,0124528218641606i</v>
      </c>
      <c r="C547" t="str">
        <f>+IMDIV(1,'R1L1C1'!F549)</f>
        <v>9,99999999999999E-07-3,12246739562484E-14i</v>
      </c>
      <c r="D547" t="str">
        <f>+IMDIV(1,'R2L2C2'!F549)</f>
        <v>9,99999999999999E-07-3,12246739562484E-14i</v>
      </c>
      <c r="E547" t="str">
        <f>+IMDIV(1,'R3C3'!F549)</f>
        <v>9,99998451270208E-07+1,24447876374238E-09i</v>
      </c>
      <c r="F547" t="str">
        <f>+IMDIV(1,'R4C4'!F549)</f>
        <v>9,99998451270208E-07+1,24447876374238E-09i</v>
      </c>
      <c r="G547" t="str">
        <f t="shared" si="40"/>
        <v>0,0102766169424935-0,0124528193752655i</v>
      </c>
      <c r="H547" t="str">
        <f t="shared" si="41"/>
        <v>39,4221083341419+47,7702338448846i</v>
      </c>
      <c r="I547">
        <f t="shared" si="42"/>
        <v>12788.864</v>
      </c>
      <c r="J547">
        <f t="shared" si="43"/>
        <v>61.936240337170766</v>
      </c>
      <c r="K547">
        <f t="shared" si="44"/>
        <v>50.469044529503662</v>
      </c>
    </row>
    <row r="548" spans="1:11" x14ac:dyDescent="0.3">
      <c r="A548">
        <f>+impedance_haut_parleur!A548</f>
        <v>12974.673000000001</v>
      </c>
      <c r="B548" t="str">
        <f>+IMDIV(1,impedance_haut_parleur!E548)</f>
        <v>0,0101713881529453-0,0123538094112881i</v>
      </c>
      <c r="C548" t="str">
        <f>+IMDIV(1,'R1L1C1'!F550)</f>
        <v>9,99999999999999E-07-3,30957340117161E-14i</v>
      </c>
      <c r="D548" t="str">
        <f>+IMDIV(1,'R2L2C2'!F550)</f>
        <v>9,99999999999999E-07-3,30957340117161E-14i</v>
      </c>
      <c r="E548" t="str">
        <f>+IMDIV(1,'R3C3'!F550)</f>
        <v>9,99998495310926E-07+1,22665676131639E-09i</v>
      </c>
      <c r="F548" t="str">
        <f>+IMDIV(1,'R4C4'!F550)</f>
        <v>9,99998495310926E-07+1,22665676131639E-09i</v>
      </c>
      <c r="G548" t="str">
        <f t="shared" si="40"/>
        <v>0,0101753881499359-0,0123538069580408i</v>
      </c>
      <c r="H548" t="str">
        <f t="shared" si="41"/>
        <v>39,7235476764104+48,2278447221688i</v>
      </c>
      <c r="I548">
        <f t="shared" si="42"/>
        <v>12974.673000000001</v>
      </c>
      <c r="J548">
        <f t="shared" si="43"/>
        <v>62.48107910836427</v>
      </c>
      <c r="K548">
        <f t="shared" si="44"/>
        <v>50.522939660938938</v>
      </c>
    </row>
    <row r="549" spans="1:11" x14ac:dyDescent="0.3">
      <c r="A549">
        <f>+impedance_haut_parleur!A549</f>
        <v>13163.182000000001</v>
      </c>
      <c r="B549" t="str">
        <f>+IMDIV(1,impedance_haut_parleur!E549)</f>
        <v>0,0100630088877014-0,0122478563964382i</v>
      </c>
      <c r="C549" t="str">
        <f>+IMDIV(1,'R1L1C1'!F551)</f>
        <v>9,99999999999999E-07-3,49736840615433E-14i</v>
      </c>
      <c r="D549" t="str">
        <f>+IMDIV(1,'R2L2C2'!F551)</f>
        <v>9,99999999999999E-07-3,49736840615433E-14i</v>
      </c>
      <c r="E549" t="str">
        <f>+IMDIV(1,'R3C3'!F551)</f>
        <v>9,9999853809936E-07+1,20908994818413E-09i</v>
      </c>
      <c r="F549" t="str">
        <f>+IMDIV(1,'R4C4'!F551)</f>
        <v>9,9999853809936E-07+1,20908994818413E-09i</v>
      </c>
      <c r="G549" t="str">
        <f t="shared" si="40"/>
        <v>0,0100670088847776-0,0122478539783283i</v>
      </c>
      <c r="H549" t="str">
        <f t="shared" si="41"/>
        <v>40,0510238786519+48,727392392592i</v>
      </c>
      <c r="I549">
        <f t="shared" si="42"/>
        <v>13163.182000000001</v>
      </c>
      <c r="J549">
        <f t="shared" si="43"/>
        <v>63.074902164886296</v>
      </c>
      <c r="K549">
        <f t="shared" si="44"/>
        <v>50.581825174677789</v>
      </c>
    </row>
    <row r="550" spans="1:11" x14ac:dyDescent="0.3">
      <c r="A550">
        <f>+impedance_haut_parleur!A550</f>
        <v>13354.43</v>
      </c>
      <c r="B550" t="str">
        <f>+IMDIV(1,impedance_haut_parleur!E550)</f>
        <v>0,00997505218215131-0,0121313032392791i</v>
      </c>
      <c r="C550" t="str">
        <f>+IMDIV(1,'R1L1C1'!F552)</f>
        <v>9,99999999999999E-07-3,68589125435571E-14i</v>
      </c>
      <c r="D550" t="str">
        <f>+IMDIV(1,'R2L2C2'!F552)</f>
        <v>9,99999999999999E-07-3,68589125435571E-14i</v>
      </c>
      <c r="E550" t="str">
        <f>+IMDIV(1,'R3C3'!F552)</f>
        <v>9,99998579671065E-07+1,19177469228956E-09i</v>
      </c>
      <c r="F550" t="str">
        <f>+IMDIV(1,'R4C4'!F552)</f>
        <v>9,99998579671065E-07+1,19177469228956E-09i</v>
      </c>
      <c r="G550" t="str">
        <f t="shared" si="40"/>
        <v>0,00997905217931065-0,0121313008558034i</v>
      </c>
      <c r="H550" t="str">
        <f t="shared" si="41"/>
        <v>40,4419634873815+49,1643512278671i</v>
      </c>
      <c r="I550">
        <f t="shared" si="42"/>
        <v>13354.43</v>
      </c>
      <c r="J550">
        <f t="shared" si="43"/>
        <v>63.66070877999848</v>
      </c>
      <c r="K550">
        <f t="shared" si="44"/>
        <v>50.559725023349813</v>
      </c>
    </row>
    <row r="551" spans="1:11" x14ac:dyDescent="0.3">
      <c r="A551">
        <f>+impedance_haut_parleur!A551</f>
        <v>13548.455</v>
      </c>
      <c r="B551" t="str">
        <f>+IMDIV(1,impedance_haut_parleur!E551)</f>
        <v>0,00989719581761502-0,012024633816951i</v>
      </c>
      <c r="C551" t="str">
        <f>+IMDIV(1,'R1L1C1'!F553)</f>
        <v>9,99999999999998E-07-3,87517942683783E-14i</v>
      </c>
      <c r="D551" t="str">
        <f>+IMDIV(1,'R2L2C2'!F553)</f>
        <v>9,99999999999998E-07-3,87517942683783E-14i</v>
      </c>
      <c r="E551" t="str">
        <f>+IMDIV(1,'R3C3'!F553)</f>
        <v>9,99998620060273E-07+1,17470754759614E-09i</v>
      </c>
      <c r="F551" t="str">
        <f>+IMDIV(1,'R4C4'!F553)</f>
        <v>9,99998620060273E-07+1,17470754759614E-09i</v>
      </c>
      <c r="G551" t="str">
        <f t="shared" si="40"/>
        <v>0,00990119581485514-0,0120246314676134i</v>
      </c>
      <c r="H551" t="str">
        <f t="shared" si="41"/>
        <v>40,8085639931787+49,5604724839664i</v>
      </c>
      <c r="I551">
        <f t="shared" si="42"/>
        <v>13548.455</v>
      </c>
      <c r="J551">
        <f t="shared" si="43"/>
        <v>64.19952747504729</v>
      </c>
      <c r="K551">
        <f t="shared" si="44"/>
        <v>50.531634237289268</v>
      </c>
    </row>
    <row r="552" spans="1:11" x14ac:dyDescent="0.3">
      <c r="A552">
        <f>+impedance_haut_parleur!A552</f>
        <v>13745.300999999999</v>
      </c>
      <c r="B552" t="str">
        <f>+IMDIV(1,impedance_haut_parleur!E552)</f>
        <v>0,00981671919230589-0,0119056687912117i</v>
      </c>
      <c r="C552" t="str">
        <f>+IMDIV(1,'R1L1C1'!F554)</f>
        <v>9,99999999999998E-07-4,06527584404177E-14i</v>
      </c>
      <c r="D552" t="str">
        <f>+IMDIV(1,'R2L2C2'!F554)</f>
        <v>9,99999999999998E-07-4,06527584404177E-14i</v>
      </c>
      <c r="E552" t="str">
        <f>+IMDIV(1,'R3C3'!F554)</f>
        <v>9,99998659301351E-07+1,15788464518222E-09i</v>
      </c>
      <c r="F552" t="str">
        <f>+IMDIV(1,'R4C4'!F554)</f>
        <v>9,99998659301351E-07+1,15788464518222E-09i</v>
      </c>
      <c r="G552" t="str">
        <f t="shared" si="40"/>
        <v>0,00982071918962449-0,0119056664755237i</v>
      </c>
      <c r="H552" t="str">
        <f t="shared" si="41"/>
        <v>41,2303650776659+49,9836076972219i</v>
      </c>
      <c r="I552">
        <f t="shared" si="42"/>
        <v>13745.300999999999</v>
      </c>
      <c r="J552">
        <f t="shared" si="43"/>
        <v>64.794321069576711</v>
      </c>
      <c r="K552">
        <f t="shared" si="44"/>
        <v>50.481537249233192</v>
      </c>
    </row>
    <row r="553" spans="1:11" x14ac:dyDescent="0.3">
      <c r="A553">
        <f>+impedance_haut_parleur!A553</f>
        <v>13945.005999999999</v>
      </c>
      <c r="B553" t="str">
        <f>+IMDIV(1,impedance_haut_parleur!E553)</f>
        <v>0,00975845553071256-0,0118282758772834i</v>
      </c>
      <c r="C553" t="str">
        <f>+IMDIV(1,'R1L1C1'!F555)</f>
        <v>9,99999999999998E-07-4,25621718757376E-14i</v>
      </c>
      <c r="D553" t="str">
        <f>+IMDIV(1,'R2L2C2'!F555)</f>
        <v>9,99999999999998E-07-4,25621718757376E-14i</v>
      </c>
      <c r="E553" t="str">
        <f>+IMDIV(1,'R3C3'!F555)</f>
        <v>9,99998697426356E-07+1,14130274150374E-09i</v>
      </c>
      <c r="F553" t="str">
        <f>+IMDIV(1,'R4C4'!F555)</f>
        <v>9,99998697426356E-07+1,14130274150374E-09i</v>
      </c>
      <c r="G553" t="str">
        <f t="shared" si="40"/>
        <v>0,00976245552810741-0,011828273594763i</v>
      </c>
      <c r="H553" t="str">
        <f t="shared" si="41"/>
        <v>41,5046399104665+50,2873723623805i</v>
      </c>
      <c r="I553">
        <f t="shared" si="42"/>
        <v>13945.005999999999</v>
      </c>
      <c r="J553">
        <f t="shared" si="43"/>
        <v>65.203182078869432</v>
      </c>
      <c r="K553">
        <f t="shared" si="44"/>
        <v>50.465467649679368</v>
      </c>
    </row>
    <row r="554" spans="1:11" x14ac:dyDescent="0.3">
      <c r="A554">
        <f>+impedance_haut_parleur!A554</f>
        <v>14147.611999999999</v>
      </c>
      <c r="B554" t="str">
        <f>+IMDIV(1,impedance_haut_parleur!E554)</f>
        <v>0,00964924945904984-0,0117317341311507i</v>
      </c>
      <c r="C554" t="str">
        <f>+IMDIV(1,'R1L1C1'!F556)</f>
        <v>9,99999999999998E-07-4,44804363522701E-14i</v>
      </c>
      <c r="D554" t="str">
        <f>+IMDIV(1,'R2L2C2'!F556)</f>
        <v>9,99999999999998E-07-4,44804363522701E-14i</v>
      </c>
      <c r="E554" t="str">
        <f>+IMDIV(1,'R3C3'!F556)</f>
        <v>9,99998734467123E-07+1,12495834403773E-09i</v>
      </c>
      <c r="F554" t="str">
        <f>+IMDIV(1,'R4C4'!F556)</f>
        <v>9,99998734467123E-07+1,12495834403773E-09i</v>
      </c>
      <c r="G554" t="str">
        <f t="shared" si="40"/>
        <v>0,00965324945651877-0,011731731881323i</v>
      </c>
      <c r="H554" t="str">
        <f t="shared" si="41"/>
        <v>41,821771938953+50,8265965154674i</v>
      </c>
      <c r="I554">
        <f t="shared" si="42"/>
        <v>14147.611999999999</v>
      </c>
      <c r="J554">
        <f t="shared" si="43"/>
        <v>65.82099605338648</v>
      </c>
      <c r="K554">
        <f t="shared" si="44"/>
        <v>50.551344070047861</v>
      </c>
    </row>
    <row r="555" spans="1:11" x14ac:dyDescent="0.3">
      <c r="A555">
        <f>+impedance_haut_parleur!A555</f>
        <v>14353.162</v>
      </c>
      <c r="B555" t="str">
        <f>+IMDIV(1,impedance_haut_parleur!E555)</f>
        <v>0,00955520547367948-0,0116223544906851i</v>
      </c>
      <c r="C555" t="str">
        <f>+IMDIV(1,'R1L1C1'!F557)</f>
        <v>9,99999999999998E-07-4,64079590139973E-14i</v>
      </c>
      <c r="D555" t="str">
        <f>+IMDIV(1,'R2L2C2'!F557)</f>
        <v>9,99999999999998E-07-4,64079590139973E-14i</v>
      </c>
      <c r="E555" t="str">
        <f>+IMDIV(1,'R3C3'!F557)</f>
        <v>9,99998770454638E-07+1,10884798348736E-09i</v>
      </c>
      <c r="F555" t="str">
        <f>+IMDIV(1,'R4C4'!F557)</f>
        <v>9,99998770454638E-07+1,10884798348736E-09i</v>
      </c>
      <c r="G555" t="str">
        <f t="shared" si="40"/>
        <v>0,00955920547122039-0,0116223522730819i</v>
      </c>
      <c r="H555" t="str">
        <f t="shared" si="41"/>
        <v>42,2119216537032+51,3224477766602i</v>
      </c>
      <c r="I555">
        <f t="shared" si="42"/>
        <v>14353.162</v>
      </c>
      <c r="J555">
        <f t="shared" si="43"/>
        <v>66.451786849462451</v>
      </c>
      <c r="K555">
        <f t="shared" si="44"/>
        <v>50.563230419446171</v>
      </c>
    </row>
    <row r="556" spans="1:11" x14ac:dyDescent="0.3">
      <c r="A556">
        <f>+impedance_haut_parleur!A556</f>
        <v>14561.699000000001</v>
      </c>
      <c r="B556" t="str">
        <f>+IMDIV(1,impedance_haut_parleur!E556)</f>
        <v>0,00948108197889027-0,0115133401839489i</v>
      </c>
      <c r="C556" t="str">
        <f>+IMDIV(1,'R1L1C1'!F558)</f>
        <v>9,99999999999998E-07-4,83451429667847E-14i</v>
      </c>
      <c r="D556" t="str">
        <f>+IMDIV(1,'R2L2C2'!F558)</f>
        <v>9,99999999999998E-07-4,83451429667847E-14i</v>
      </c>
      <c r="E556" t="str">
        <f>+IMDIV(1,'R3C3'!F558)</f>
        <v>9,99998805418884E-07+1,0929682928373E-09i</v>
      </c>
      <c r="F556" t="str">
        <f>+IMDIV(1,'R4C4'!F558)</f>
        <v>9,99998805418884E-07+1,0929682928373E-09i</v>
      </c>
      <c r="G556" t="str">
        <f t="shared" si="40"/>
        <v>0,00948508197650111-0,011513337998109i</v>
      </c>
      <c r="H556" t="str">
        <f t="shared" si="41"/>
        <v>42,6250355095661+51,7398207225685i</v>
      </c>
      <c r="I556">
        <f t="shared" si="42"/>
        <v>14561.699000000001</v>
      </c>
      <c r="J556">
        <f t="shared" si="43"/>
        <v>67.036577333537096</v>
      </c>
      <c r="K556">
        <f t="shared" si="44"/>
        <v>50.517134753794508</v>
      </c>
    </row>
    <row r="557" spans="1:11" x14ac:dyDescent="0.3">
      <c r="A557">
        <f>+impedance_haut_parleur!A557</f>
        <v>14773.266</v>
      </c>
      <c r="B557" t="str">
        <f>+IMDIV(1,impedance_haut_parleur!E557)</f>
        <v>0,00939417320382102-0,0113968538886098i</v>
      </c>
      <c r="C557" t="str">
        <f>+IMDIV(1,'R1L1C1'!F559)</f>
        <v>9,99999999999997E-07-5,02923875595268E-14i</v>
      </c>
      <c r="D557" t="str">
        <f>+IMDIV(1,'R2L2C2'!F559)</f>
        <v>9,99999999999997E-07-5,02923875595268E-14i</v>
      </c>
      <c r="E557" t="str">
        <f>+IMDIV(1,'R3C3'!F559)</f>
        <v>9,99998839388889E-07+1,07731600023245E-09i</v>
      </c>
      <c r="F557" t="str">
        <f>+IMDIV(1,'R4C4'!F559)</f>
        <v>9,99998839388889E-07+1,07731600023245E-09i</v>
      </c>
      <c r="G557" t="str">
        <f t="shared" si="40"/>
        <v>0,0093981732014998-0,0113968517340784i</v>
      </c>
      <c r="H557" t="str">
        <f t="shared" si="41"/>
        <v>43,0686298002852+52,2278934107566i</v>
      </c>
      <c r="I557">
        <f t="shared" si="42"/>
        <v>14773.266</v>
      </c>
      <c r="J557">
        <f t="shared" si="43"/>
        <v>67.695344913807531</v>
      </c>
      <c r="K557">
        <f t="shared" si="44"/>
        <v>50.490022877024231</v>
      </c>
    </row>
    <row r="558" spans="1:11" x14ac:dyDescent="0.3">
      <c r="A558">
        <f>+impedance_haut_parleur!A558</f>
        <v>14987.905000000001</v>
      </c>
      <c r="B558" t="str">
        <f>+IMDIV(1,impedance_haut_parleur!E558)</f>
        <v>0,00931929747509015-0,0112987818263205i</v>
      </c>
      <c r="C558" t="str">
        <f>+IMDIV(1,'R1L1C1'!F560)</f>
        <v>9,99999999999997E-07-5,22500795654756E-14i</v>
      </c>
      <c r="D558" t="str">
        <f>+IMDIV(1,'R2L2C2'!F560)</f>
        <v>9,99999999999997E-07-5,22500795654756E-14i</v>
      </c>
      <c r="E558" t="str">
        <f>+IMDIV(1,'R3C3'!F560)</f>
        <v>9,99998872392618E-07+1,06188799320256E-09i</v>
      </c>
      <c r="F558" t="str">
        <f>+IMDIV(1,'R4C4'!F560)</f>
        <v>9,99998872392618E-07+1,06188799320256E-09i</v>
      </c>
      <c r="G558" t="str">
        <f t="shared" si="40"/>
        <v>0,00932329747283493-0,011298779702649i</v>
      </c>
      <c r="H558" t="str">
        <f t="shared" si="41"/>
        <v>43,4477761928141+52,6537797601062i</v>
      </c>
      <c r="I558">
        <f t="shared" si="42"/>
        <v>14987.905000000001</v>
      </c>
      <c r="J558">
        <f t="shared" si="43"/>
        <v>68.265143222047314</v>
      </c>
      <c r="K558">
        <f t="shared" si="44"/>
        <v>50.471925265816587</v>
      </c>
    </row>
    <row r="559" spans="1:11" x14ac:dyDescent="0.3">
      <c r="A559">
        <f>+impedance_haut_parleur!A559</f>
        <v>15205.664000000001</v>
      </c>
      <c r="B559" t="str">
        <f>+IMDIV(1,impedance_haut_parleur!E559)</f>
        <v>0,00924961703273473-0,0111760996374533i</v>
      </c>
      <c r="C559" t="str">
        <f>+IMDIV(1,'R1L1C1'!F561)</f>
        <v>9,99999999999997E-07-5,42186568278145E-14i</v>
      </c>
      <c r="D559" t="str">
        <f>+IMDIV(1,'R2L2C2'!F561)</f>
        <v>9,99999999999997E-07-5,42186568278145E-14i</v>
      </c>
      <c r="E559" t="str">
        <f>+IMDIV(1,'R3C3'!F561)</f>
        <v>9,9999890445806E-07+1,04668082058752E-09i</v>
      </c>
      <c r="F559" t="str">
        <f>+IMDIV(1,'R4C4'!F561)</f>
        <v>9,9999890445806E-07+1,04668082058752E-09i</v>
      </c>
      <c r="G559" t="str">
        <f t="shared" si="40"/>
        <v>0,00925361703054364-0,0111760975442001i</v>
      </c>
      <c r="H559" t="str">
        <f t="shared" si="41"/>
        <v>43,9529545895702+53,0843783817121i</v>
      </c>
      <c r="I559">
        <f t="shared" si="42"/>
        <v>15205.664000000001</v>
      </c>
      <c r="J559">
        <f t="shared" si="43"/>
        <v>68.918890337305939</v>
      </c>
      <c r="K559">
        <f t="shared" si="44"/>
        <v>50.375826553129201</v>
      </c>
    </row>
    <row r="560" spans="1:11" x14ac:dyDescent="0.3">
      <c r="A560">
        <f>+impedance_haut_parleur!A560</f>
        <v>15426.587</v>
      </c>
      <c r="B560" t="str">
        <f>+IMDIV(1,impedance_haut_parleur!E560)</f>
        <v>0,00917429266478469-0,0110799677880399i</v>
      </c>
      <c r="C560" t="str">
        <f>+IMDIV(1,'R1L1C1'!F562)</f>
        <v>9,99999999999997E-07-5,61985169104498E-14i</v>
      </c>
      <c r="D560" t="str">
        <f>+IMDIV(1,'R2L2C2'!F562)</f>
        <v>9,99999999999997E-07-5,61985169104498E-14i</v>
      </c>
      <c r="E560" t="str">
        <f>+IMDIV(1,'R3C3'!F562)</f>
        <v>9,99998935611692E-07+1,03169141488804E-09i</v>
      </c>
      <c r="F560" t="str">
        <f>+IMDIV(1,'R4C4'!F562)</f>
        <v>9,99998935611692E-07+1,03169141488804E-09i</v>
      </c>
      <c r="G560" t="str">
        <f t="shared" si="40"/>
        <v>0,00917829266265591-0,0110799657247695i</v>
      </c>
      <c r="H560" t="str">
        <f t="shared" si="41"/>
        <v>44,3381436957993+53,5246728891302i</v>
      </c>
      <c r="I560">
        <f t="shared" si="42"/>
        <v>15426.587</v>
      </c>
      <c r="J560">
        <f t="shared" si="43"/>
        <v>69.503680436921741</v>
      </c>
      <c r="K560">
        <f t="shared" si="44"/>
        <v>50.362725638249266</v>
      </c>
    </row>
    <row r="561" spans="1:11" x14ac:dyDescent="0.3">
      <c r="A561">
        <f>+impedance_haut_parleur!A561</f>
        <v>15650.72</v>
      </c>
      <c r="B561" t="str">
        <f>+IMDIV(1,impedance_haut_parleur!E561)</f>
        <v>0,00910508347295999-0,0109737494282618i</v>
      </c>
      <c r="C561" t="str">
        <f>+IMDIV(1,'R1L1C1'!F563)</f>
        <v>9,99999999999997E-07-5,81900720095316E-14i</v>
      </c>
      <c r="D561" t="str">
        <f>+IMDIV(1,'R2L2C2'!F563)</f>
        <v>9,99999999999997E-07-5,81900720095316E-14i</v>
      </c>
      <c r="E561" t="str">
        <f>+IMDIV(1,'R3C3'!F563)</f>
        <v>9,99998965879445E-07+1,01691665627203E-09i</v>
      </c>
      <c r="F561" t="str">
        <f>+IMDIV(1,'R4C4'!F563)</f>
        <v>9,99998965879445E-07+1,01691665627203E-09i</v>
      </c>
      <c r="G561" t="str">
        <f t="shared" si="40"/>
        <v>0,00910908347089175-0,0109737473945449i</v>
      </c>
      <c r="H561" t="str">
        <f t="shared" si="41"/>
        <v>44,7844107403632+53,951949419361i</v>
      </c>
      <c r="I561">
        <f t="shared" si="42"/>
        <v>15650.72</v>
      </c>
      <c r="J561">
        <f t="shared" si="43"/>
        <v>70.117446413220492</v>
      </c>
      <c r="K561">
        <f t="shared" si="44"/>
        <v>50.304627697174553</v>
      </c>
    </row>
    <row r="562" spans="1:11" x14ac:dyDescent="0.3">
      <c r="A562">
        <f>+impedance_haut_parleur!A562</f>
        <v>15878.108</v>
      </c>
      <c r="B562" t="str">
        <f>+IMDIV(1,impedance_haut_parleur!E562)</f>
        <v>0,00903484981547252-0,0108574431259562i</v>
      </c>
      <c r="C562" t="str">
        <f>+IMDIV(1,'R1L1C1'!F564)</f>
        <v>9,99999999999996E-07-6,01937221108525E-14i</v>
      </c>
      <c r="D562" t="str">
        <f>+IMDIV(1,'R2L2C2'!F564)</f>
        <v>9,99999999999996E-07-6,01937221108525E-14i</v>
      </c>
      <c r="E562" t="str">
        <f>+IMDIV(1,'R3C3'!F564)</f>
        <v>9,99998995286301E-07+1,0023535750402E-09i</v>
      </c>
      <c r="F562" t="str">
        <f>+IMDIV(1,'R4C4'!F564)</f>
        <v>9,99998995286301E-07+1,0023535750402E-09i</v>
      </c>
      <c r="G562" t="str">
        <f t="shared" si="40"/>
        <v>0,00903884981346309-0,0108574411213694i</v>
      </c>
      <c r="H562" t="str">
        <f t="shared" si="41"/>
        <v>45,2882598740804+54,4001311250587i</v>
      </c>
      <c r="I562">
        <f t="shared" si="42"/>
        <v>15878.108</v>
      </c>
      <c r="J562">
        <f t="shared" si="43"/>
        <v>70.784184312922761</v>
      </c>
      <c r="K562">
        <f t="shared" si="44"/>
        <v>50.22252495470137</v>
      </c>
    </row>
    <row r="563" spans="1:11" x14ac:dyDescent="0.3">
      <c r="A563">
        <f>+impedance_haut_parleur!A563</f>
        <v>16108.800999999999</v>
      </c>
      <c r="B563" t="str">
        <f>+IMDIV(1,impedance_haut_parleur!E563)</f>
        <v>0,00897045810177106-0,0107647678912497i</v>
      </c>
      <c r="C563" t="str">
        <f>+IMDIV(1,'R1L1C1'!F565)</f>
        <v>9,99999999999996E-07-6,22099078102542E-14i</v>
      </c>
      <c r="D563" t="str">
        <f>+IMDIV(1,'R2L2C2'!F565)</f>
        <v>9,99999999999996E-07-6,22099078102542E-14i</v>
      </c>
      <c r="E563" t="str">
        <f>+IMDIV(1,'R3C3'!F565)</f>
        <v>9,99999023857085E-07+9,87998968600614E-10i</v>
      </c>
      <c r="F563" t="str">
        <f>+IMDIV(1,'R4C4'!F565)</f>
        <v>9,99999023857085E-07+9,87998968600614E-10i</v>
      </c>
      <c r="G563" t="str">
        <f t="shared" si="40"/>
        <v>0,00897445809981877-0,0107647659153762i</v>
      </c>
      <c r="H563" t="str">
        <f t="shared" si="41"/>
        <v>45,689892065318+54,8045338572459i</v>
      </c>
      <c r="I563">
        <f t="shared" si="42"/>
        <v>16108.800999999999</v>
      </c>
      <c r="J563">
        <f t="shared" si="43"/>
        <v>71.351966814170027</v>
      </c>
      <c r="K563">
        <f t="shared" si="44"/>
        <v>50.182432264350304</v>
      </c>
    </row>
    <row r="564" spans="1:11" x14ac:dyDescent="0.3">
      <c r="A564">
        <f>+impedance_haut_parleur!A564</f>
        <v>16342.844999999999</v>
      </c>
      <c r="B564" t="str">
        <f>+IMDIV(1,impedance_haut_parleur!E564)</f>
        <v>0,00890288545490193-0,0106594460947347i</v>
      </c>
      <c r="C564" t="str">
        <f>+IMDIV(1,'R1L1C1'!F566)</f>
        <v>9,99999999999996E-07-6,42390310732647E-14i</v>
      </c>
      <c r="D564" t="str">
        <f>+IMDIV(1,'R2L2C2'!F566)</f>
        <v>9,99999999999996E-07-6,42390310732647E-14i</v>
      </c>
      <c r="E564" t="str">
        <f>+IMDIV(1,'R3C3'!F566)</f>
        <v>9,99999051615324E-07+9,73849976254356E-10i</v>
      </c>
      <c r="F564" t="str">
        <f>+IMDIV(1,'R4C4'!F566)</f>
        <v>9,99999051615324E-07+9,73849976254356E-10i</v>
      </c>
      <c r="G564" t="str">
        <f t="shared" si="40"/>
        <v>0,00890688545300516-0,0106594441471632i</v>
      </c>
      <c r="H564" t="str">
        <f t="shared" si="41"/>
        <v>46,1601034832483+55,2427722915135i</v>
      </c>
      <c r="I564">
        <f t="shared" si="42"/>
        <v>16342.844999999999</v>
      </c>
      <c r="J564">
        <f t="shared" si="43"/>
        <v>71.989714848971332</v>
      </c>
      <c r="K564">
        <f t="shared" si="44"/>
        <v>50.118331806813657</v>
      </c>
    </row>
    <row r="565" spans="1:11" x14ac:dyDescent="0.3">
      <c r="A565">
        <f>+impedance_haut_parleur!A565</f>
        <v>16580.289000000001</v>
      </c>
      <c r="B565" t="str">
        <f>+IMDIV(1,impedance_haut_parleur!E565)</f>
        <v>0,00884560891807759-0,010569854089286i</v>
      </c>
      <c r="C565" t="str">
        <f>+IMDIV(1,'R1L1C1'!F567)</f>
        <v>9,99999999999996E-07-6,62815168394311E-14i</v>
      </c>
      <c r="D565" t="str">
        <f>+IMDIV(1,'R2L2C2'!F567)</f>
        <v>9,99999999999996E-07-6,62815168394311E-14i</v>
      </c>
      <c r="E565" t="str">
        <f>+IMDIV(1,'R3C3'!F567)</f>
        <v>9,99999078584167E-07+9,59903632825765E-10i</v>
      </c>
      <c r="F565" t="str">
        <f>+IMDIV(1,'R4C4'!F567)</f>
        <v>9,99999078584167E-07+9,59903632825765E-10i</v>
      </c>
      <c r="G565" t="str">
        <f t="shared" si="40"/>
        <v>0,00884960891623475-0,0105698521696113i</v>
      </c>
      <c r="H565" t="str">
        <f t="shared" si="41"/>
        <v>46,5677340962519+55,6198663613457i</v>
      </c>
      <c r="I565">
        <f t="shared" si="42"/>
        <v>16580.289000000001</v>
      </c>
      <c r="J565">
        <f t="shared" si="43"/>
        <v>72.540494848830306</v>
      </c>
      <c r="K565">
        <f t="shared" si="44"/>
        <v>50.062245375281499</v>
      </c>
    </row>
    <row r="566" spans="1:11" x14ac:dyDescent="0.3">
      <c r="A566">
        <f>+impedance_haut_parleur!A566</f>
        <v>16821.184000000001</v>
      </c>
      <c r="B566" t="str">
        <f>+IMDIV(1,impedance_haut_parleur!E566)</f>
        <v>0,00877698089870439-0,0104618524881593i</v>
      </c>
      <c r="C566" t="str">
        <f>+IMDIV(1,'R1L1C1'!F568)</f>
        <v>9,99999999999995E-07-6,83378037331906E-14i</v>
      </c>
      <c r="D566" t="str">
        <f>+IMDIV(1,'R2L2C2'!F568)</f>
        <v>9,99999999999995E-07-6,83378037331906E-14i</v>
      </c>
      <c r="E566" t="str">
        <f>+IMDIV(1,'R3C3'!F568)</f>
        <v>9,99999104786234E-07+9,46156944803644E-10i</v>
      </c>
      <c r="F566" t="str">
        <f>+IMDIV(1,'R4C4'!F568)</f>
        <v>9,99999104786234E-07+9,46156944803644E-10i</v>
      </c>
      <c r="G566" t="str">
        <f t="shared" si="40"/>
        <v>0,00878098089691396-0,0104618505959821i</v>
      </c>
      <c r="H566" t="str">
        <f t="shared" si="41"/>
        <v>47,0688884881518+56,0788919669609i</v>
      </c>
      <c r="I566">
        <f t="shared" si="42"/>
        <v>16821.184000000001</v>
      </c>
      <c r="J566">
        <f t="shared" si="43"/>
        <v>73.214222578349762</v>
      </c>
      <c r="K566">
        <f t="shared" si="44"/>
        <v>49.992140147905232</v>
      </c>
    </row>
    <row r="567" spans="1:11" x14ac:dyDescent="0.3">
      <c r="A567">
        <f>+impedance_haut_parleur!A567</f>
        <v>17065.578000000001</v>
      </c>
      <c r="B567" t="str">
        <f>+IMDIV(1,impedance_haut_parleur!E567)</f>
        <v>0,00871879396561103-0,010366747005186i</v>
      </c>
      <c r="C567" t="str">
        <f>+IMDIV(1,'R1L1C1'!F569)</f>
        <v>9,99999999999995E-07-7,04083014603452E-14i</v>
      </c>
      <c r="D567" t="str">
        <f>+IMDIV(1,'R2L2C2'!F569)</f>
        <v>9,99999999999995E-07-7,04083014603452E-14i</v>
      </c>
      <c r="E567" t="str">
        <f>+IMDIV(1,'R3C3'!F569)</f>
        <v>9,99999130243103E-07+9,32607173725882E-10i</v>
      </c>
      <c r="F567" t="str">
        <f>+IMDIV(1,'R4C4'!F569)</f>
        <v>9,99999130243103E-07+9,32607173725882E-10i</v>
      </c>
      <c r="G567" t="str">
        <f t="shared" si="40"/>
        <v>0,00872279396387152-0,0103667451401125i</v>
      </c>
      <c r="H567" t="str">
        <f t="shared" si="41"/>
        <v>47,5210199288786+56,4771224038219i</v>
      </c>
      <c r="I567">
        <f t="shared" si="42"/>
        <v>17065.578000000001</v>
      </c>
      <c r="J567">
        <f t="shared" si="43"/>
        <v>73.809976900803591</v>
      </c>
      <c r="K567">
        <f t="shared" si="44"/>
        <v>49.922048864262571</v>
      </c>
    </row>
    <row r="568" spans="1:11" x14ac:dyDescent="0.3">
      <c r="A568">
        <f>+impedance_haut_parleur!A568</f>
        <v>17313.523000000001</v>
      </c>
      <c r="B568" t="str">
        <f>+IMDIV(1,impedance_haut_parleur!E568)</f>
        <v>0,00867341178353456-0,0102730491461358i</v>
      </c>
      <c r="C568" t="str">
        <f>+IMDIV(1,'R1L1C1'!F570)</f>
        <v>9,99999999999995E-07-7,24934506338988E-14i</v>
      </c>
      <c r="D568" t="str">
        <f>+IMDIV(1,'R2L2C2'!F570)</f>
        <v>9,99999999999995E-07-7,24934506338988E-14i</v>
      </c>
      <c r="E568" t="str">
        <f>+IMDIV(1,'R3C3'!F570)</f>
        <v>9,99999154976085E-07+9,19251434859112E-10i</v>
      </c>
      <c r="F568" t="str">
        <f>+IMDIV(1,'R4C4'!F570)</f>
        <v>9,99999154976085E-07+9,19251434859112E-10i</v>
      </c>
      <c r="G568" t="str">
        <f t="shared" si="40"/>
        <v>0,00867741178184451-0,0102730473077779i</v>
      </c>
      <c r="H568" t="str">
        <f t="shared" si="41"/>
        <v>47,9857820362912+56,80959038857i</v>
      </c>
      <c r="I568">
        <f t="shared" si="42"/>
        <v>17313.523000000001</v>
      </c>
      <c r="J568">
        <f t="shared" si="43"/>
        <v>74.363733350011088</v>
      </c>
      <c r="K568">
        <f t="shared" si="44"/>
        <v>49.812972653167272</v>
      </c>
    </row>
    <row r="569" spans="1:11" x14ac:dyDescent="0.3">
      <c r="A569">
        <f>+impedance_haut_parleur!A569</f>
        <v>17565.072</v>
      </c>
      <c r="B569" t="str">
        <f>+IMDIV(1,impedance_haut_parleur!E569)</f>
        <v>0,0086190387876507-0,0101909542300681i</v>
      </c>
      <c r="C569" t="str">
        <f>+IMDIV(1,'R1L1C1'!F571)</f>
        <v>9,99999999999994E-07-7,45936968039589E-14i</v>
      </c>
      <c r="D569" t="str">
        <f>+IMDIV(1,'R2L2C2'!F571)</f>
        <v>9,99999999999994E-07-7,45936968039589E-14i</v>
      </c>
      <c r="E569" t="str">
        <f>+IMDIV(1,'R3C3'!F571)</f>
        <v>9,99999179005896E-07+9,06086877563755E-10i</v>
      </c>
      <c r="F569" t="str">
        <f>+IMDIV(1,'R4C4'!F571)</f>
        <v>9,99999179005896E-07+9,06086877563755E-10i</v>
      </c>
      <c r="G569" t="str">
        <f t="shared" si="40"/>
        <v>0,00862303878600871-0,0101909524180435i</v>
      </c>
      <c r="H569" t="str">
        <f t="shared" si="41"/>
        <v>48,3863254449222+57,1843351897306i</v>
      </c>
      <c r="I569">
        <f t="shared" si="42"/>
        <v>17565.072</v>
      </c>
      <c r="J569">
        <f t="shared" si="43"/>
        <v>74.908508736680815</v>
      </c>
      <c r="K569">
        <f t="shared" si="44"/>
        <v>49.763886761185972</v>
      </c>
    </row>
    <row r="570" spans="1:11" x14ac:dyDescent="0.3">
      <c r="A570">
        <f>+impedance_haut_parleur!A570</f>
        <v>17820.273000000001</v>
      </c>
      <c r="B570" t="str">
        <f>+IMDIV(1,impedance_haut_parleur!E570)</f>
        <v>0,00855220673429118-0,0101180206178398i</v>
      </c>
      <c r="C570" t="str">
        <f>+IMDIV(1,'R1L1C1'!F572)</f>
        <v>9,99999999999994E-07-7,67094408331271E-14i</v>
      </c>
      <c r="D570" t="str">
        <f>+IMDIV(1,'R2L2C2'!F572)</f>
        <v>9,99999999999994E-07-7,67094408331271E-14i</v>
      </c>
      <c r="E570" t="str">
        <f>+IMDIV(1,'R3C3'!F572)</f>
        <v>9,99999202352128E-07+8,93110987369798E-10i</v>
      </c>
      <c r="F570" t="str">
        <f>+IMDIV(1,'R4C4'!F572)</f>
        <v>9,99999202352128E-07+8,93110987369798E-10i</v>
      </c>
      <c r="G570" t="str">
        <f t="shared" si="40"/>
        <v>0,00855620673269588-0,0101180188317712i</v>
      </c>
      <c r="H570" t="str">
        <f t="shared" si="41"/>
        <v>48,73027439477+57,6252829562371i</v>
      </c>
      <c r="I570">
        <f t="shared" si="42"/>
        <v>17820.273000000001</v>
      </c>
      <c r="J570">
        <f t="shared" si="43"/>
        <v>75.467296747504918</v>
      </c>
      <c r="K570">
        <f t="shared" si="44"/>
        <v>49.780785702317139</v>
      </c>
    </row>
    <row r="571" spans="1:11" x14ac:dyDescent="0.3">
      <c r="A571">
        <f>+impedance_haut_parleur!A571</f>
        <v>18079.184000000001</v>
      </c>
      <c r="B571" t="str">
        <f>+IMDIV(1,impedance_haut_parleur!E571)</f>
        <v>0,00848582747696463-0,0100316726097595i</v>
      </c>
      <c r="C571" t="str">
        <f>+IMDIV(1,'R1L1C1'!F573)</f>
        <v>9,99999999999994E-07-7,88411636210072E-14i</v>
      </c>
      <c r="D571" t="str">
        <f>+IMDIV(1,'R2L2C2'!F573)</f>
        <v>9,99999999999994E-07-7,88411636210072E-14i</v>
      </c>
      <c r="E571" t="str">
        <f>+IMDIV(1,'R3C3'!F573)</f>
        <v>9,99999225034664E-07+8,80320813994323E-10i</v>
      </c>
      <c r="F571" t="str">
        <f>+IMDIV(1,'R4C4'!F573)</f>
        <v>9,99999225034664E-07+8,80320813994323E-10i</v>
      </c>
      <c r="G571" t="str">
        <f t="shared" si="40"/>
        <v>0,0084898274754147-0,0100316708492756i</v>
      </c>
      <c r="H571" t="str">
        <f t="shared" si="41"/>
        <v>49,1560956991214+58,0833678560695i</v>
      </c>
      <c r="I571">
        <f t="shared" si="42"/>
        <v>18079.184000000001</v>
      </c>
      <c r="J571">
        <f t="shared" si="43"/>
        <v>76.092045352222385</v>
      </c>
      <c r="K571">
        <f t="shared" si="44"/>
        <v>49.758680702218285</v>
      </c>
    </row>
    <row r="572" spans="1:11" x14ac:dyDescent="0.3">
      <c r="A572">
        <f>+impedance_haut_parleur!A572</f>
        <v>18341.855</v>
      </c>
      <c r="B572" t="str">
        <f>+IMDIV(1,impedance_haut_parleur!E572)</f>
        <v>0,00841903930998868-0,0099495477486635i</v>
      </c>
      <c r="C572" t="str">
        <f>+IMDIV(1,'R1L1C1'!F574)</f>
        <v>9,99999999999993E-07-8,09892767953381E-14i</v>
      </c>
      <c r="D572" t="str">
        <f>+IMDIV(1,'R2L2C2'!F574)</f>
        <v>9,99999999999993E-07-8,09892767953381E-14i</v>
      </c>
      <c r="E572" t="str">
        <f>+IMDIV(1,'R3C3'!F574)</f>
        <v>9,99999247072041E-07+8,67713888588089E-10i</v>
      </c>
      <c r="F572" t="str">
        <f>+IMDIV(1,'R4C4'!F574)</f>
        <v>9,99999247072041E-07+8,67713888588089E-10i</v>
      </c>
      <c r="G572" t="str">
        <f t="shared" si="40"/>
        <v>0,00842303930848282-0,0099495460133977i</v>
      </c>
      <c r="H572" t="str">
        <f t="shared" si="41"/>
        <v>49,5644752007331+58,547040869554i</v>
      </c>
      <c r="I572">
        <f t="shared" si="42"/>
        <v>18341.855</v>
      </c>
      <c r="J572">
        <f t="shared" si="43"/>
        <v>76.709798569057085</v>
      </c>
      <c r="K572">
        <f t="shared" si="44"/>
        <v>49.749574423687292</v>
      </c>
    </row>
    <row r="573" spans="1:11" x14ac:dyDescent="0.3">
      <c r="A573">
        <f>+impedance_haut_parleur!A573</f>
        <v>18608.344000000001</v>
      </c>
      <c r="B573" t="str">
        <f>+IMDIV(1,impedance_haut_parleur!E573)</f>
        <v>0,00834847676180196-0,00985882732073908i</v>
      </c>
      <c r="C573" t="str">
        <f>+IMDIV(1,'R1L1C1'!F575)</f>
        <v>9,99999999999993E-07-8,31542546836552E-14i</v>
      </c>
      <c r="D573" t="str">
        <f>+IMDIV(1,'R2L2C2'!F575)</f>
        <v>9,99999999999993E-07-8,31542546836552E-14i</v>
      </c>
      <c r="E573" t="str">
        <f>+IMDIV(1,'R3C3'!F575)</f>
        <v>9,99999268482881E-07+8,55287427335447E-10i</v>
      </c>
      <c r="F573" t="str">
        <f>+IMDIV(1,'R4C4'!F575)</f>
        <v>9,99999268482881E-07+8,55287427335447E-10i</v>
      </c>
      <c r="G573" t="str">
        <f t="shared" si="40"/>
        <v>0,00835247676033893-0,00985882561033053i</v>
      </c>
      <c r="H573" t="str">
        <f t="shared" si="41"/>
        <v>50,0267203503721+59,048917577722i</v>
      </c>
      <c r="I573">
        <f t="shared" si="42"/>
        <v>18608.344000000001</v>
      </c>
      <c r="J573">
        <f t="shared" si="43"/>
        <v>77.391520311432956</v>
      </c>
      <c r="K573">
        <f t="shared" si="44"/>
        <v>49.728459379372822</v>
      </c>
    </row>
    <row r="574" spans="1:11" x14ac:dyDescent="0.3">
      <c r="A574">
        <f>+impedance_haut_parleur!A574</f>
        <v>18878.705000000002</v>
      </c>
      <c r="B574" t="str">
        <f>+IMDIV(1,impedance_haut_parleur!E574)</f>
        <v>0,00827791505937336-0,0097685837579803i</v>
      </c>
      <c r="C574" t="str">
        <f>+IMDIV(1,'R1L1C1'!F576)</f>
        <v>9,99999999999993E-07-8,53365358399125E-14i</v>
      </c>
      <c r="D574" t="str">
        <f>+IMDIV(1,'R2L2C2'!F576)</f>
        <v>9,99999999999993E-07-8,53365358399125E-14i</v>
      </c>
      <c r="E574" t="str">
        <f>+IMDIV(1,'R3C3'!F576)</f>
        <v>9,99999289284881E-07+8,43038915953563E-10i</v>
      </c>
      <c r="F574" t="str">
        <f>+IMDIV(1,'R4C4'!F576)</f>
        <v>9,99999289284881E-07+8,43038915953563E-10i</v>
      </c>
      <c r="G574" t="str">
        <f t="shared" si="40"/>
        <v>0,00828191505795193-0,00976858207207314i</v>
      </c>
      <c r="H574" t="str">
        <f t="shared" si="41"/>
        <v>50,4947673501043+59,558963792574i</v>
      </c>
      <c r="I574">
        <f t="shared" si="42"/>
        <v>18878.705000000002</v>
      </c>
      <c r="J574">
        <f t="shared" si="43"/>
        <v>78.083235702590471</v>
      </c>
      <c r="K574">
        <f t="shared" si="44"/>
        <v>49.708342461354135</v>
      </c>
    </row>
    <row r="575" spans="1:11" x14ac:dyDescent="0.3">
      <c r="A575">
        <f>+impedance_haut_parleur!A575</f>
        <v>19152.991999999998</v>
      </c>
      <c r="B575" t="str">
        <f>+IMDIV(1,impedance_haut_parleur!E575)</f>
        <v>0,00822216109765287-0,00968426971907255i</v>
      </c>
      <c r="C575" t="str">
        <f>+IMDIV(1,'R1L1C1'!F577)</f>
        <v>9,99999999999992E-07-8,75365562814146E-14i</v>
      </c>
      <c r="D575" t="str">
        <f>+IMDIV(1,'R2L2C2'!F577)</f>
        <v>9,99999999999992E-07-8,75365562814146E-14i</v>
      </c>
      <c r="E575" t="str">
        <f>+IMDIV(1,'R3C3'!F577)</f>
        <v>9,99999309495189E-07+8,30965904411392E-10i</v>
      </c>
      <c r="F575" t="str">
        <f>+IMDIV(1,'R4C4'!F577)</f>
        <v>9,99999309495189E-07+8,30965904411392E-10i</v>
      </c>
      <c r="G575" t="str">
        <f t="shared" si="40"/>
        <v>0,00822616109627186-0,00968426805731581i</v>
      </c>
      <c r="H575" t="str">
        <f t="shared" si="41"/>
        <v>50,9502499238904+59,9813050189119i</v>
      </c>
      <c r="I575">
        <f t="shared" si="42"/>
        <v>19152.991999999998</v>
      </c>
      <c r="J575">
        <f t="shared" si="43"/>
        <v>78.699967719679776</v>
      </c>
      <c r="K575">
        <f t="shared" si="44"/>
        <v>49.654245649665505</v>
      </c>
    </row>
    <row r="576" spans="1:11" x14ac:dyDescent="0.3">
      <c r="A576">
        <f>+impedance_haut_parleur!A576</f>
        <v>19431.266</v>
      </c>
      <c r="B576" t="str">
        <f>+IMDIV(1,impedance_haut_parleur!E576)</f>
        <v>0,00815555669629557-0,00959767000789715i</v>
      </c>
      <c r="C576" t="str">
        <f>+IMDIV(1,'R1L1C1'!F578)</f>
        <v>9,99999999999992E-07-8,97548052960868E-14i</v>
      </c>
      <c r="D576" t="str">
        <f>+IMDIV(1,'R2L2C2'!F578)</f>
        <v>9,99999999999992E-07-8,97548052960868E-14i</v>
      </c>
      <c r="E576" t="str">
        <f>+IMDIV(1,'R3C3'!F578)</f>
        <v>9,99999329130917E-07+8,19065707400457E-10i</v>
      </c>
      <c r="F576" t="str">
        <f>+IMDIV(1,'R4C4'!F578)</f>
        <v>9,99999329130917E-07+8,19065707400457E-10i</v>
      </c>
      <c r="G576" t="str">
        <f t="shared" si="40"/>
        <v>0,00815955669495383-0,00959766836994524i</v>
      </c>
      <c r="H576" t="str">
        <f t="shared" si="41"/>
        <v>51,4170483874282+60,4792389382075i</v>
      </c>
      <c r="I576">
        <f t="shared" si="42"/>
        <v>19431.266</v>
      </c>
      <c r="J576">
        <f t="shared" si="43"/>
        <v>79.381680553008749</v>
      </c>
      <c r="K576">
        <f t="shared" si="44"/>
        <v>49.630131508056657</v>
      </c>
    </row>
    <row r="577" spans="1:11" x14ac:dyDescent="0.3">
      <c r="A577">
        <f>+impedance_haut_parleur!A577</f>
        <v>19713.581999999999</v>
      </c>
      <c r="B577" t="str">
        <f>+IMDIV(1,impedance_haut_parleur!E577)</f>
        <v>0,00808808046932804-0,00950749607114944i</v>
      </c>
      <c r="C577" t="str">
        <f>+IMDIV(1,'R1L1C1'!F579)</f>
        <v>9,99999999999991E-07-9,19917212503072E-14i</v>
      </c>
      <c r="D577" t="str">
        <f>+IMDIV(1,'R2L2C2'!F579)</f>
        <v>9,99999999999991E-07-9,19917212503072E-14i</v>
      </c>
      <c r="E577" t="str">
        <f>+IMDIV(1,'R3C3'!F579)</f>
        <v>9,99999348208199E-07+8,07335974537801E-10i</v>
      </c>
      <c r="F577" t="str">
        <f>+IMDIV(1,'R4C4'!F579)</f>
        <v>9,99999348208199E-07+8,07335974537801E-10i</v>
      </c>
      <c r="G577" t="str">
        <f t="shared" si="40"/>
        <v>0,00809208046802445-0,00950749445666148i</v>
      </c>
      <c r="H577" t="str">
        <f t="shared" si="41"/>
        <v>51,9141691055064+60,9946573001995i</v>
      </c>
      <c r="I577">
        <f t="shared" si="42"/>
        <v>19713.581999999999</v>
      </c>
      <c r="J577">
        <f t="shared" si="43"/>
        <v>80.096374281760689</v>
      </c>
      <c r="K577">
        <f t="shared" si="44"/>
        <v>49.598013353812398</v>
      </c>
    </row>
    <row r="578" spans="1:11" x14ac:dyDescent="0.3">
      <c r="A578">
        <f>+impedance_haut_parleur!A578</f>
        <v>20000</v>
      </c>
      <c r="B578" t="str">
        <f>+IMDIV(1,impedance_haut_parleur!E578)</f>
        <v>0,00812607264668438-0,00941647135397937i</v>
      </c>
      <c r="C578" t="str">
        <f>+IMDIV(1,'R1L1C1'!F580)</f>
        <v>9,99999999999991E-07-9,42477796076933E-14i</v>
      </c>
      <c r="D578" t="str">
        <f>+IMDIV(1,'R2L2C2'!F580)</f>
        <v>9,99999999999991E-07-9,42477796076933E-14i</v>
      </c>
      <c r="E578" t="str">
        <f>+IMDIV(1,'R3C3'!F580)</f>
        <v>9,99999366743003E-07+7,95774211529571E-10i</v>
      </c>
      <c r="F578" t="str">
        <f>+IMDIV(1,'R4C4'!F580)</f>
        <v>9,99999366743003E-07+7,95774211529571E-10i</v>
      </c>
      <c r="G578" t="str">
        <f t="shared" si="40"/>
        <v>0,00813007264541787-0,00941646976261944i</v>
      </c>
      <c r="H578" t="str">
        <f t="shared" si="41"/>
        <v>52,5307136189576+60,8424915711575i</v>
      </c>
      <c r="I578">
        <f t="shared" si="42"/>
        <v>20000</v>
      </c>
      <c r="J578">
        <f t="shared" si="43"/>
        <v>80.382116505497095</v>
      </c>
      <c r="K578">
        <f t="shared" si="44"/>
        <v>49.193048212868504</v>
      </c>
    </row>
  </sheetData>
  <sheetProtection sheet="1" objects="1" scenarios="1" selectLockedCells="1" selectUn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impedance_haut_parleur</vt:lpstr>
      <vt:lpstr>Egaliseur_impedance</vt:lpstr>
      <vt:lpstr>R1L1C1</vt:lpstr>
      <vt:lpstr>R2L2C2</vt:lpstr>
      <vt:lpstr>R3C3</vt:lpstr>
      <vt:lpstr>R4C4</vt:lpstr>
      <vt:lpstr>impedance_egalisée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JM. Le Cléac'h</dc:creator>
  <cp:lastModifiedBy>JM. Le Cléac'h</cp:lastModifiedBy>
  <dcterms:created xsi:type="dcterms:W3CDTF">2013-04-15T15:52:10Z</dcterms:created>
  <dcterms:modified xsi:type="dcterms:W3CDTF">2013-04-17T09:41:37Z</dcterms:modified>
</cp:coreProperties>
</file>